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/>
  </bookViews>
  <sheets>
    <sheet name="Global Année 2012" sheetId="14" r:id="rId1"/>
  </sheets>
  <definedNames>
    <definedName name="_xlnm.Print_Titles" localSheetId="0">'Global Année 2012'!$A:$A,'Global Année 2012'!$1:$4</definedName>
  </definedNames>
  <calcPr calcId="125725"/>
</workbook>
</file>

<file path=xl/calcChain.xml><?xml version="1.0" encoding="utf-8"?>
<calcChain xmlns="http://schemas.openxmlformats.org/spreadsheetml/2006/main">
  <c r="NN7" i="14"/>
  <c r="NP24"/>
  <c r="NP6"/>
  <c r="NP12"/>
  <c r="NP11"/>
  <c r="NP18" s="1"/>
  <c r="JY17"/>
  <c r="JY16"/>
  <c r="JY15"/>
  <c r="JY14"/>
  <c r="JY6"/>
  <c r="DG7"/>
  <c r="DG9" s="1"/>
  <c r="NG7"/>
  <c r="NG9" s="1"/>
  <c r="MZ7"/>
  <c r="MZ9" s="1"/>
  <c r="MS7"/>
  <c r="NP17"/>
  <c r="NP20" s="1"/>
  <c r="NP16"/>
  <c r="NP15"/>
  <c r="NP14"/>
  <c r="NP19" s="1"/>
  <c r="LE17"/>
  <c r="LE20" s="1"/>
  <c r="MJ12"/>
  <c r="MJ14"/>
  <c r="MJ15"/>
  <c r="MJ16"/>
  <c r="MJ17"/>
  <c r="MJ20" s="1"/>
  <c r="ML7"/>
  <c r="ML8" s="1"/>
  <c r="LE23"/>
  <c r="LE24" s="1"/>
  <c r="MJ6"/>
  <c r="MD7"/>
  <c r="MD9" s="1"/>
  <c r="LW7"/>
  <c r="LW9" s="1"/>
  <c r="LP7"/>
  <c r="LI7"/>
  <c r="MJ11"/>
  <c r="MJ18" s="1"/>
  <c r="MJ24"/>
  <c r="LE15"/>
  <c r="LE14"/>
  <c r="MJ19" s="1"/>
  <c r="LE12"/>
  <c r="LE11"/>
  <c r="LE18" s="1"/>
  <c r="LE6"/>
  <c r="LE16"/>
  <c r="LA7"/>
  <c r="LA9" s="1"/>
  <c r="KT7"/>
  <c r="KM7"/>
  <c r="KM9" s="1"/>
  <c r="KF7"/>
  <c r="KF9" s="1"/>
  <c r="JX7"/>
  <c r="JX9" s="1"/>
  <c r="JY12"/>
  <c r="JY11"/>
  <c r="JY18" s="1"/>
  <c r="JY24"/>
  <c r="JQ7"/>
  <c r="JJ7"/>
  <c r="JC7"/>
  <c r="JC9" s="1"/>
  <c r="IV6"/>
  <c r="IU7"/>
  <c r="IU9" s="1"/>
  <c r="C10"/>
  <c r="IV14"/>
  <c r="IV19" s="1"/>
  <c r="IV11"/>
  <c r="IV18" s="1"/>
  <c r="IV24"/>
  <c r="IV17"/>
  <c r="IV20" s="1"/>
  <c r="IV16"/>
  <c r="IV15"/>
  <c r="IV12"/>
  <c r="IN7"/>
  <c r="IN9" s="1"/>
  <c r="IG7"/>
  <c r="HZ7"/>
  <c r="HS7"/>
  <c r="HN24"/>
  <c r="GH17"/>
  <c r="GH20" s="1"/>
  <c r="GH15"/>
  <c r="GH16"/>
  <c r="GH14"/>
  <c r="GH19" s="1"/>
  <c r="GH12"/>
  <c r="GH11"/>
  <c r="GH18" s="1"/>
  <c r="HN14"/>
  <c r="HN19" s="1"/>
  <c r="HN12"/>
  <c r="HN6"/>
  <c r="HN11"/>
  <c r="HN18" s="1"/>
  <c r="HN17"/>
  <c r="HN20" s="1"/>
  <c r="HN16"/>
  <c r="HN15"/>
  <c r="HK7"/>
  <c r="HD7"/>
  <c r="HD9" s="1"/>
  <c r="GW7"/>
  <c r="GW9" s="1"/>
  <c r="GP7"/>
  <c r="GP9" s="1"/>
  <c r="GI7"/>
  <c r="GI9" s="1"/>
  <c r="GH6"/>
  <c r="GH24"/>
  <c r="GA7"/>
  <c r="GA9" s="1"/>
  <c r="FT7"/>
  <c r="FT9" s="1"/>
  <c r="FM7"/>
  <c r="FM9" s="1"/>
  <c r="FF7"/>
  <c r="FF9" s="1"/>
  <c r="EC7"/>
  <c r="EC9" s="1"/>
  <c r="EJ7"/>
  <c r="EQ7"/>
  <c r="EQ9" s="1"/>
  <c r="EX7"/>
  <c r="EX9" s="1"/>
  <c r="FC17"/>
  <c r="FC20" s="1"/>
  <c r="FC15"/>
  <c r="FC16"/>
  <c r="FC14"/>
  <c r="FC19" s="1"/>
  <c r="FC12"/>
  <c r="FC11"/>
  <c r="FC18" s="1"/>
  <c r="FC6"/>
  <c r="FC24"/>
  <c r="DU7"/>
  <c r="DU9" s="1"/>
  <c r="DW24"/>
  <c r="CR24"/>
  <c r="BL24"/>
  <c r="AH24"/>
  <c r="DW15"/>
  <c r="DW16"/>
  <c r="DW17"/>
  <c r="DW20" s="1"/>
  <c r="DW14"/>
  <c r="DW19" s="1"/>
  <c r="DW12"/>
  <c r="DW11"/>
  <c r="DW18" s="1"/>
  <c r="DW6"/>
  <c r="DN7"/>
  <c r="DN9" s="1"/>
  <c r="CZ7"/>
  <c r="CZ9" s="1"/>
  <c r="CR15"/>
  <c r="CR16"/>
  <c r="CR17"/>
  <c r="CR20" s="1"/>
  <c r="CR14"/>
  <c r="CR19" s="1"/>
  <c r="CR12"/>
  <c r="CR11"/>
  <c r="CR18" s="1"/>
  <c r="CR6"/>
  <c r="CS7" s="1"/>
  <c r="CS9" s="1"/>
  <c r="CK7"/>
  <c r="CK9" s="1"/>
  <c r="CD7"/>
  <c r="CD9" s="1"/>
  <c r="BW7"/>
  <c r="BW9" s="1"/>
  <c r="BP7"/>
  <c r="BP9" s="1"/>
  <c r="BH7"/>
  <c r="BL17"/>
  <c r="BL20" s="1"/>
  <c r="BL16"/>
  <c r="BL15"/>
  <c r="BL14"/>
  <c r="BL19" s="1"/>
  <c r="BL12"/>
  <c r="BL11"/>
  <c r="BL18" s="1"/>
  <c r="BL6"/>
  <c r="BH9"/>
  <c r="BA7"/>
  <c r="BA9" s="1"/>
  <c r="AH11"/>
  <c r="AH18" s="1"/>
  <c r="AT7"/>
  <c r="AT9" s="1"/>
  <c r="AH12"/>
  <c r="AH13" s="1"/>
  <c r="AH17"/>
  <c r="AH20" s="1"/>
  <c r="AM7"/>
  <c r="AM9" s="1"/>
  <c r="AH14"/>
  <c r="AH19" s="1"/>
  <c r="AH15"/>
  <c r="AH16"/>
  <c r="AH6"/>
  <c r="Q7"/>
  <c r="Q9" s="1"/>
  <c r="J7"/>
  <c r="J8" s="1"/>
  <c r="AE7"/>
  <c r="AE9" s="1"/>
  <c r="X7"/>
  <c r="X9" s="1"/>
  <c r="EJ9"/>
  <c r="LI8" l="1"/>
  <c r="LP8" s="1"/>
  <c r="LW8" s="1"/>
  <c r="MD8" s="1"/>
  <c r="MS8"/>
  <c r="MZ8" s="1"/>
  <c r="NG8" s="1"/>
  <c r="NN8" s="1"/>
  <c r="MS9"/>
  <c r="LI9"/>
  <c r="LP9"/>
  <c r="ML9"/>
  <c r="MJ21"/>
  <c r="NP21" s="1"/>
  <c r="LE19"/>
  <c r="KT9"/>
  <c r="BL13"/>
  <c r="CR13" s="1"/>
  <c r="DW13" s="1"/>
  <c r="FC13" s="1"/>
  <c r="GH13" s="1"/>
  <c r="HN13" s="1"/>
  <c r="IV13" s="1"/>
  <c r="JY13" s="1"/>
  <c r="LE13" s="1"/>
  <c r="MJ13" s="1"/>
  <c r="NP13" s="1"/>
  <c r="Q8"/>
  <c r="X8" s="1"/>
  <c r="AE8" s="1"/>
  <c r="AM8" s="1"/>
  <c r="AT8" s="1"/>
  <c r="BA8" s="1"/>
  <c r="BH8" s="1"/>
  <c r="BP8" s="1"/>
  <c r="BW8" s="1"/>
  <c r="CD8" s="1"/>
  <c r="CK8" s="1"/>
  <c r="CS8" s="1"/>
  <c r="CZ8" s="1"/>
  <c r="DG8" s="1"/>
  <c r="DN8" s="1"/>
  <c r="DU8" s="1"/>
  <c r="EC8" s="1"/>
  <c r="EJ8" s="1"/>
  <c r="EQ8" s="1"/>
  <c r="EX8" s="1"/>
  <c r="FF8" s="1"/>
  <c r="FM8" s="1"/>
  <c r="FT8" s="1"/>
  <c r="GA8" s="1"/>
  <c r="GI8" s="1"/>
  <c r="GP8" s="1"/>
  <c r="GW8" s="1"/>
  <c r="HD8" s="1"/>
  <c r="HK8" s="1"/>
  <c r="HS8" s="1"/>
  <c r="HZ8" s="1"/>
  <c r="IG8" s="1"/>
  <c r="IN8" s="1"/>
  <c r="IV8" s="1"/>
  <c r="JC8"/>
  <c r="J9"/>
  <c r="J10" s="1"/>
  <c r="Q10" s="1"/>
  <c r="X10" s="1"/>
  <c r="AE10" s="1"/>
  <c r="AM10" s="1"/>
  <c r="AT10" s="1"/>
  <c r="BA10" s="1"/>
  <c r="BH10" s="1"/>
  <c r="JY19"/>
  <c r="JJ8"/>
  <c r="JQ8" s="1"/>
  <c r="JX8" s="1"/>
  <c r="KF8" s="1"/>
  <c r="KM8" s="1"/>
  <c r="KT8" s="1"/>
  <c r="LA8" s="1"/>
  <c r="JY20"/>
  <c r="JQ9"/>
  <c r="JJ9"/>
  <c r="AH21"/>
  <c r="BL21" s="1"/>
  <c r="CR21" s="1"/>
  <c r="DW21" s="1"/>
  <c r="FC21" s="1"/>
  <c r="GH21" s="1"/>
  <c r="HN21" s="1"/>
  <c r="IV21" s="1"/>
  <c r="IU8" l="1"/>
  <c r="JY21"/>
  <c r="LE21" s="1"/>
  <c r="BP10"/>
  <c r="BW10" s="1"/>
  <c r="CD10" s="1"/>
  <c r="CK10" s="1"/>
  <c r="CS10" l="1"/>
  <c r="CZ10" s="1"/>
  <c r="DG10" s="1"/>
  <c r="DN10" s="1"/>
  <c r="DU10" s="1"/>
  <c r="EC10" l="1"/>
  <c r="EJ10" s="1"/>
  <c r="EQ10" s="1"/>
  <c r="EX10" s="1"/>
  <c r="FF10" l="1"/>
  <c r="FM10" s="1"/>
  <c r="FT10" s="1"/>
  <c r="GA10" s="1"/>
  <c r="GI10" l="1"/>
  <c r="GP10" s="1"/>
  <c r="GW10" s="1"/>
  <c r="HD10" s="1"/>
  <c r="HK10" s="1"/>
  <c r="HS10" l="1"/>
  <c r="HZ10" s="1"/>
  <c r="IG10" s="1"/>
  <c r="IN10" s="1"/>
  <c r="IU10" s="1"/>
  <c r="JC10" s="1"/>
  <c r="JJ10" s="1"/>
  <c r="JQ10" s="1"/>
  <c r="JX10" s="1"/>
  <c r="KF10" s="1"/>
  <c r="KM10" s="1"/>
  <c r="KT10" s="1"/>
  <c r="LA10" s="1"/>
  <c r="LI10" s="1"/>
  <c r="LP10" s="1"/>
  <c r="LW10" s="1"/>
  <c r="MD10" s="1"/>
  <c r="ML10" s="1"/>
  <c r="MS10" s="1"/>
  <c r="MZ10" s="1"/>
  <c r="NG10" s="1"/>
  <c r="NN10" s="1"/>
</calcChain>
</file>

<file path=xl/sharedStrings.xml><?xml version="1.0" encoding="utf-8"?>
<sst xmlns="http://schemas.openxmlformats.org/spreadsheetml/2006/main" count="555" uniqueCount="99">
  <si>
    <t>Samedi</t>
  </si>
  <si>
    <t>Dimanche</t>
  </si>
  <si>
    <t>Lundi</t>
  </si>
  <si>
    <t>Mardi</t>
  </si>
  <si>
    <t>Mercredi</t>
  </si>
  <si>
    <t>Jeudi</t>
  </si>
  <si>
    <t>Vendredi</t>
  </si>
  <si>
    <t>Date</t>
  </si>
  <si>
    <t>Ecart/Mi-Temps Hebdo</t>
  </si>
  <si>
    <t>Total réalisé hebdo</t>
  </si>
  <si>
    <t>Total des heures réalisées Global</t>
  </si>
  <si>
    <t>Reliquat Global</t>
  </si>
  <si>
    <t>Déplacement en km (voiture perso)
Payées selon le taux défini par le CA</t>
  </si>
  <si>
    <t>Heures Nuit 22h à 7h
= RC = 25%/h en +</t>
  </si>
  <si>
    <t>S01/12</t>
  </si>
  <si>
    <t>S02/12</t>
  </si>
  <si>
    <t>S03/12</t>
  </si>
  <si>
    <t>S04/12</t>
  </si>
  <si>
    <t>Heures Déplacement inhabituel
(ex: Challenge région -12M)
= RC = si &lt; 18h = 25%/h en +
= RC = si &gt; 18h = 10%/h en +</t>
  </si>
  <si>
    <t>Repas (Nombre avec facture)</t>
  </si>
  <si>
    <t>Nuitée (Nombre avec facture)</t>
  </si>
  <si>
    <t>Nombre Heures travaillée le jour RP
= RC = 50%/h en +</t>
  </si>
  <si>
    <t>Report
au 31/12/2011</t>
  </si>
  <si>
    <t>S05/12</t>
  </si>
  <si>
    <t>F</t>
  </si>
  <si>
    <t>RH</t>
  </si>
  <si>
    <t>Bilan
au 31/01/2012</t>
  </si>
  <si>
    <t>RC Heures de Nuit</t>
  </si>
  <si>
    <t>RC de déplacement inhabituel</t>
  </si>
  <si>
    <t>RC Heures travaillées le dimanche</t>
  </si>
  <si>
    <t>Repos Compensateur Cumul</t>
  </si>
  <si>
    <t>S06/12</t>
  </si>
  <si>
    <t>Bilan
au 29/02/2012</t>
  </si>
  <si>
    <t>Pointage journalier en H</t>
  </si>
  <si>
    <t>S07/12</t>
  </si>
  <si>
    <t>S08/12</t>
  </si>
  <si>
    <t>S09/12</t>
  </si>
  <si>
    <t>S10/12</t>
  </si>
  <si>
    <t>Bilan
au 31/03/2012</t>
  </si>
  <si>
    <t>S11/12</t>
  </si>
  <si>
    <t>S12/12</t>
  </si>
  <si>
    <t>S13/12</t>
  </si>
  <si>
    <t>S14/12</t>
  </si>
  <si>
    <t>S15/12</t>
  </si>
  <si>
    <t>S16/12</t>
  </si>
  <si>
    <t>S17/12</t>
  </si>
  <si>
    <t>Bilan
au 30/04/2012</t>
  </si>
  <si>
    <t>MAL</t>
  </si>
  <si>
    <t>S18/12</t>
  </si>
  <si>
    <t>S19/12</t>
  </si>
  <si>
    <t>S20/12</t>
  </si>
  <si>
    <t>S21/12</t>
  </si>
  <si>
    <t>Bilan
au 31/05/2012</t>
  </si>
  <si>
    <t>S22/12</t>
  </si>
  <si>
    <t>S23/12</t>
  </si>
  <si>
    <t>S24/12</t>
  </si>
  <si>
    <t>Bilan
au 30/06/2012</t>
  </si>
  <si>
    <t>S25/12</t>
  </si>
  <si>
    <t>S26/12</t>
  </si>
  <si>
    <t>S27/12</t>
  </si>
  <si>
    <t>S28/12</t>
  </si>
  <si>
    <t>S29/12</t>
  </si>
  <si>
    <t>CP</t>
  </si>
  <si>
    <t>S30/12</t>
  </si>
  <si>
    <t>Bilan
au 31/07/2012</t>
  </si>
  <si>
    <t>S31/12</t>
  </si>
  <si>
    <t>S32/12</t>
  </si>
  <si>
    <t>Repos Compensateur
Pris en compte dans Réalisé Global</t>
  </si>
  <si>
    <t>Bilan
au 02/09/2012</t>
  </si>
  <si>
    <t>S33/12</t>
  </si>
  <si>
    <t>S34/12</t>
  </si>
  <si>
    <t>S35/12</t>
  </si>
  <si>
    <t>S36/12</t>
  </si>
  <si>
    <t>S37/12</t>
  </si>
  <si>
    <t>S38/12</t>
  </si>
  <si>
    <t>S39/12</t>
  </si>
  <si>
    <t>Bilan
au 30/09/2012</t>
  </si>
  <si>
    <t>S40/12</t>
  </si>
  <si>
    <t>S41/12</t>
  </si>
  <si>
    <t>S42/12</t>
  </si>
  <si>
    <t>Bilan
au 31/10/2012</t>
  </si>
  <si>
    <t>Bilan
au 30/11/2012</t>
  </si>
  <si>
    <t>S43/12</t>
  </si>
  <si>
    <t>S44/12</t>
  </si>
  <si>
    <t>S45/12</t>
  </si>
  <si>
    <t>RF</t>
  </si>
  <si>
    <t>S46/12</t>
  </si>
  <si>
    <t>S47/12</t>
  </si>
  <si>
    <t>Kilomètres payés en km
avec le salaire du mois suivant</t>
  </si>
  <si>
    <t>S48/12</t>
  </si>
  <si>
    <t>S49/12</t>
  </si>
  <si>
    <t>S50/12</t>
  </si>
  <si>
    <t>S51/12</t>
  </si>
  <si>
    <t>S52/12</t>
  </si>
  <si>
    <t>Bilan
au 31/12/2012</t>
  </si>
  <si>
    <t>Kilomètres payés en Euros
avec le salaire du mois suivant</t>
  </si>
  <si>
    <r>
      <t xml:space="preserve">Déplacement en km (voiture perso)
</t>
    </r>
    <r>
      <rPr>
        <b/>
        <sz val="9"/>
        <rFont val="Arial"/>
        <family val="2"/>
      </rPr>
      <t>Cumul kms à payer</t>
    </r>
  </si>
  <si>
    <t>Année 2012</t>
  </si>
  <si>
    <r>
      <rPr>
        <b/>
        <u/>
        <sz val="10"/>
        <rFont val="Arial"/>
        <family val="2"/>
      </rPr>
      <t>Suivi des heures :</t>
    </r>
    <r>
      <rPr>
        <b/>
        <sz val="10"/>
        <rFont val="Arial"/>
        <family val="2"/>
      </rPr>
      <t xml:space="preserve">
Salarié 1</t>
    </r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</si>
</sst>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0_ ;[Red]\-0.00\ "/>
    <numFmt numFmtId="166" formatCode="#,##0.00\ &quot;€&quot;"/>
  </numFmts>
  <fonts count="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2" fontId="2" fillId="3" borderId="30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/>
    <xf numFmtId="0" fontId="3" fillId="4" borderId="4" xfId="0" applyFont="1" applyFill="1" applyBorder="1"/>
    <xf numFmtId="2" fontId="2" fillId="3" borderId="30" xfId="0" applyNumberFormat="1" applyFont="1" applyFill="1" applyBorder="1"/>
    <xf numFmtId="0" fontId="2" fillId="0" borderId="18" xfId="0" applyFont="1" applyBorder="1"/>
    <xf numFmtId="0" fontId="2" fillId="0" borderId="1" xfId="0" applyFont="1" applyBorder="1"/>
    <xf numFmtId="0" fontId="2" fillId="0" borderId="2" xfId="0" applyFont="1" applyBorder="1"/>
    <xf numFmtId="2" fontId="2" fillId="3" borderId="4" xfId="0" applyNumberFormat="1" applyFont="1" applyFill="1" applyBorder="1"/>
    <xf numFmtId="0" fontId="3" fillId="2" borderId="4" xfId="0" applyFont="1" applyFill="1" applyBorder="1"/>
    <xf numFmtId="2" fontId="3" fillId="4" borderId="4" xfId="0" applyNumberFormat="1" applyFont="1" applyFill="1" applyBorder="1"/>
    <xf numFmtId="2" fontId="2" fillId="0" borderId="18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0" borderId="2" xfId="0" applyNumberFormat="1" applyFont="1" applyBorder="1"/>
    <xf numFmtId="2" fontId="3" fillId="2" borderId="4" xfId="0" applyNumberFormat="1" applyFont="1" applyFill="1" applyBorder="1"/>
    <xf numFmtId="165" fontId="2" fillId="3" borderId="30" xfId="0" applyNumberFormat="1" applyFont="1" applyFill="1" applyBorder="1"/>
    <xf numFmtId="165" fontId="2" fillId="3" borderId="4" xfId="0" applyNumberFormat="1" applyFont="1" applyFill="1" applyBorder="1"/>
    <xf numFmtId="0" fontId="2" fillId="0" borderId="24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0" fontId="2" fillId="3" borderId="30" xfId="0" applyFont="1" applyFill="1" applyBorder="1"/>
    <xf numFmtId="0" fontId="2" fillId="3" borderId="4" xfId="0" applyFont="1" applyFill="1" applyBorder="1"/>
    <xf numFmtId="1" fontId="3" fillId="4" borderId="4" xfId="0" applyNumberFormat="1" applyFont="1" applyFill="1" applyBorder="1" applyAlignment="1">
      <alignment wrapText="1"/>
    </xf>
    <xf numFmtId="1" fontId="3" fillId="2" borderId="4" xfId="0" applyNumberFormat="1" applyFont="1" applyFill="1" applyBorder="1"/>
    <xf numFmtId="0" fontId="2" fillId="0" borderId="35" xfId="0" applyFont="1" applyBorder="1" applyAlignment="1">
      <alignment wrapText="1"/>
    </xf>
    <xf numFmtId="0" fontId="3" fillId="4" borderId="34" xfId="0" applyFont="1" applyFill="1" applyBorder="1"/>
    <xf numFmtId="2" fontId="2" fillId="3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2" fontId="2" fillId="3" borderId="34" xfId="0" applyNumberFormat="1" applyFont="1" applyFill="1" applyBorder="1"/>
    <xf numFmtId="2" fontId="3" fillId="2" borderId="34" xfId="0" applyNumberFormat="1" applyFont="1" applyFill="1" applyBorder="1"/>
    <xf numFmtId="0" fontId="2" fillId="0" borderId="27" xfId="0" applyFont="1" applyBorder="1" applyAlignment="1">
      <alignment wrapText="1"/>
    </xf>
    <xf numFmtId="0" fontId="2" fillId="4" borderId="12" xfId="0" applyFont="1" applyFill="1" applyBorder="1"/>
    <xf numFmtId="2" fontId="2" fillId="3" borderId="29" xfId="0" applyNumberFormat="1" applyFont="1" applyFill="1" applyBorder="1"/>
    <xf numFmtId="0" fontId="2" fillId="0" borderId="17" xfId="0" applyFont="1" applyBorder="1"/>
    <xf numFmtId="0" fontId="2" fillId="0" borderId="9" xfId="0" applyFont="1" applyBorder="1"/>
    <xf numFmtId="0" fontId="2" fillId="0" borderId="15" xfId="0" applyFont="1" applyBorder="1"/>
    <xf numFmtId="2" fontId="2" fillId="3" borderId="12" xfId="0" applyNumberFormat="1" applyFont="1" applyFill="1" applyBorder="1"/>
    <xf numFmtId="2" fontId="3" fillId="2" borderId="12" xfId="0" applyNumberFormat="1" applyFont="1" applyFill="1" applyBorder="1"/>
    <xf numFmtId="0" fontId="2" fillId="4" borderId="4" xfId="0" applyFont="1" applyFill="1" applyBorder="1"/>
    <xf numFmtId="0" fontId="2" fillId="0" borderId="25" xfId="0" applyFont="1" applyBorder="1" applyAlignment="1">
      <alignment wrapText="1"/>
    </xf>
    <xf numFmtId="0" fontId="2" fillId="4" borderId="6" xfId="0" applyFont="1" applyFill="1" applyBorder="1"/>
    <xf numFmtId="0" fontId="2" fillId="3" borderId="31" xfId="0" applyFont="1" applyFill="1" applyBorder="1"/>
    <xf numFmtId="0" fontId="2" fillId="0" borderId="19" xfId="0" applyFont="1" applyBorder="1"/>
    <xf numFmtId="0" fontId="2" fillId="0" borderId="13" xfId="0" applyFont="1" applyBorder="1"/>
    <xf numFmtId="0" fontId="2" fillId="0" borderId="16" xfId="0" applyFont="1" applyBorder="1"/>
    <xf numFmtId="0" fontId="2" fillId="3" borderId="6" xfId="0" applyFont="1" applyFill="1" applyBorder="1"/>
    <xf numFmtId="2" fontId="3" fillId="2" borderId="6" xfId="0" applyNumberFormat="1" applyFont="1" applyFill="1" applyBorder="1"/>
    <xf numFmtId="0" fontId="2" fillId="0" borderId="26" xfId="0" applyFont="1" applyBorder="1" applyAlignment="1">
      <alignment wrapText="1"/>
    </xf>
    <xf numFmtId="2" fontId="3" fillId="4" borderId="7" xfId="0" applyNumberFormat="1" applyFont="1" applyFill="1" applyBorder="1"/>
    <xf numFmtId="0" fontId="2" fillId="3" borderId="32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3" borderId="7" xfId="0" applyFont="1" applyFill="1" applyBorder="1"/>
    <xf numFmtId="2" fontId="3" fillId="2" borderId="7" xfId="0" applyNumberFormat="1" applyFont="1" applyFill="1" applyBorder="1"/>
    <xf numFmtId="0" fontId="2" fillId="0" borderId="41" xfId="0" applyFont="1" applyBorder="1" applyAlignment="1">
      <alignment wrapText="1"/>
    </xf>
    <xf numFmtId="2" fontId="3" fillId="4" borderId="40" xfId="0" applyNumberFormat="1" applyFont="1" applyFill="1" applyBorder="1"/>
    <xf numFmtId="0" fontId="2" fillId="3" borderId="42" xfId="0" applyFont="1" applyFill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3" borderId="40" xfId="0" applyFont="1" applyFill="1" applyBorder="1"/>
    <xf numFmtId="2" fontId="3" fillId="2" borderId="40" xfId="0" applyNumberFormat="1" applyFont="1" applyFill="1" applyBorder="1"/>
    <xf numFmtId="1" fontId="3" fillId="4" borderId="12" xfId="0" applyNumberFormat="1" applyFont="1" applyFill="1" applyBorder="1" applyAlignment="1">
      <alignment wrapText="1"/>
    </xf>
    <xf numFmtId="0" fontId="2" fillId="3" borderId="29" xfId="0" applyFont="1" applyFill="1" applyBorder="1"/>
    <xf numFmtId="0" fontId="2" fillId="3" borderId="12" xfId="0" applyFont="1" applyFill="1" applyBorder="1"/>
    <xf numFmtId="1" fontId="3" fillId="2" borderId="12" xfId="0" applyNumberFormat="1" applyFont="1" applyFill="1" applyBorder="1"/>
    <xf numFmtId="0" fontId="2" fillId="0" borderId="28" xfId="0" applyFont="1" applyBorder="1" applyAlignment="1">
      <alignment wrapText="1"/>
    </xf>
    <xf numFmtId="0" fontId="2" fillId="4" borderId="5" xfId="0" applyFont="1" applyFill="1" applyBorder="1"/>
    <xf numFmtId="0" fontId="2" fillId="3" borderId="33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3" borderId="5" xfId="0" applyFont="1" applyFill="1" applyBorder="1"/>
    <xf numFmtId="166" fontId="3" fillId="2" borderId="8" xfId="0" applyNumberFormat="1" applyFont="1" applyFill="1" applyBorder="1"/>
    <xf numFmtId="0" fontId="1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713"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color rgb="FFFF0000"/>
      </font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color rgb="FFFF0000"/>
      </font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b val="0"/>
        <i val="0"/>
        <strike val="0"/>
        <color rgb="FF00B050"/>
      </font>
      <numFmt numFmtId="165" formatCode="0.00_ ;[Red]\-0.00\ 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lor rgb="FF00B050"/>
      </font>
      <numFmt numFmtId="165" formatCode="0.00_ ;[Red]\-0.00\ 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S24"/>
  <sheetViews>
    <sheetView showGridLines="0" tabSelected="1" workbookViewId="0">
      <pane xSplit="1" ySplit="4" topLeftCell="NI14" activePane="bottomRight" state="frozen"/>
      <selection pane="topRight" activeCell="B1" sqref="B1"/>
      <selection pane="bottomLeft" activeCell="A5" sqref="A5"/>
      <selection pane="bottomRight" activeCell="IV8" sqref="IV8"/>
    </sheetView>
  </sheetViews>
  <sheetFormatPr baseColWidth="10" defaultRowHeight="12.75" outlineLevelCol="2"/>
  <cols>
    <col min="1" max="1" width="29.85546875" style="1" bestFit="1" customWidth="1"/>
    <col min="2" max="2" width="12.28515625" style="1" bestFit="1" customWidth="1"/>
    <col min="3" max="3" width="9.140625" style="1" customWidth="1" outlineLevel="1"/>
    <col min="4" max="7" width="7.85546875" style="1" customWidth="1" outlineLevel="2"/>
    <col min="8" max="8" width="8" style="1" customWidth="1" outlineLevel="2"/>
    <col min="9" max="9" width="7.85546875" style="1" customWidth="1" outlineLevel="2"/>
    <col min="10" max="10" width="9.140625" style="1" customWidth="1" outlineLevel="1"/>
    <col min="11" max="14" width="7.85546875" style="1" customWidth="1" outlineLevel="2"/>
    <col min="15" max="15" width="8" style="1" customWidth="1" outlineLevel="2"/>
    <col min="16" max="16" width="7.85546875" style="1" customWidth="1" outlineLevel="2"/>
    <col min="17" max="17" width="9.140625" style="1" customWidth="1" outlineLevel="1"/>
    <col min="18" max="21" width="7.85546875" style="1" customWidth="1" outlineLevel="2"/>
    <col min="22" max="22" width="8" style="1" customWidth="1" outlineLevel="2"/>
    <col min="23" max="23" width="7.85546875" style="1" customWidth="1" outlineLevel="2"/>
    <col min="24" max="24" width="9.140625" style="1" customWidth="1" outlineLevel="1"/>
    <col min="25" max="28" width="7.85546875" style="1" customWidth="1" outlineLevel="2"/>
    <col min="29" max="29" width="8" style="1" customWidth="1" outlineLevel="2"/>
    <col min="30" max="30" width="7.85546875" style="1" customWidth="1" outlineLevel="2"/>
    <col min="31" max="31" width="9.140625" style="1" customWidth="1" outlineLevel="1"/>
    <col min="32" max="33" width="7.85546875" style="1" customWidth="1" outlineLevel="1"/>
    <col min="34" max="34" width="12.28515625" style="2" bestFit="1" customWidth="1"/>
    <col min="35" max="36" width="7.85546875" style="1" customWidth="1" outlineLevel="2"/>
    <col min="37" max="37" width="8" style="1" customWidth="1" outlineLevel="2"/>
    <col min="38" max="38" width="7.85546875" style="1" customWidth="1" outlineLevel="2"/>
    <col min="39" max="39" width="9.140625" style="1" customWidth="1" outlineLevel="1"/>
    <col min="40" max="43" width="7.85546875" style="1" customWidth="1" outlineLevel="2"/>
    <col min="44" max="44" width="8" style="1" customWidth="1" outlineLevel="2"/>
    <col min="45" max="45" width="7.85546875" style="1" customWidth="1" outlineLevel="2"/>
    <col min="46" max="46" width="9.140625" style="1" customWidth="1" outlineLevel="1"/>
    <col min="47" max="50" width="7.85546875" style="1" customWidth="1" outlineLevel="2"/>
    <col min="51" max="51" width="8" style="1" customWidth="1" outlineLevel="2"/>
    <col min="52" max="52" width="7.85546875" style="1" customWidth="1" outlineLevel="2"/>
    <col min="53" max="53" width="9.140625" style="1" customWidth="1" outlineLevel="1"/>
    <col min="54" max="57" width="7.85546875" style="1" customWidth="1" outlineLevel="2"/>
    <col min="58" max="58" width="8" style="1" customWidth="1" outlineLevel="2"/>
    <col min="59" max="59" width="7.85546875" style="1" customWidth="1" outlineLevel="2"/>
    <col min="60" max="60" width="9.140625" style="1" customWidth="1" outlineLevel="1"/>
    <col min="61" max="63" width="7.85546875" style="1" customWidth="1" outlineLevel="2"/>
    <col min="64" max="64" width="12.28515625" style="2" bestFit="1" customWidth="1"/>
    <col min="65" max="65" width="7.85546875" style="1" customWidth="1" outlineLevel="2"/>
    <col min="66" max="66" width="8" style="1" customWidth="1" outlineLevel="2"/>
    <col min="67" max="67" width="7.85546875" style="1" customWidth="1" outlineLevel="2"/>
    <col min="68" max="68" width="9.140625" style="1" customWidth="1" outlineLevel="1"/>
    <col min="69" max="72" width="7.85546875" style="1" customWidth="1" outlineLevel="2"/>
    <col min="73" max="73" width="8" style="1" customWidth="1" outlineLevel="2"/>
    <col min="74" max="74" width="7.85546875" style="1" customWidth="1" outlineLevel="2"/>
    <col min="75" max="75" width="9.140625" style="1" customWidth="1" outlineLevel="1"/>
    <col min="76" max="79" width="7.85546875" style="1" customWidth="1" outlineLevel="2"/>
    <col min="80" max="80" width="8" style="1" customWidth="1" outlineLevel="2"/>
    <col min="81" max="81" width="7.85546875" style="1" customWidth="1" outlineLevel="2"/>
    <col min="82" max="82" width="9.140625" style="1" customWidth="1" outlineLevel="1"/>
    <col min="83" max="86" width="7.85546875" style="1" customWidth="1" outlineLevel="2"/>
    <col min="87" max="87" width="8" style="1" customWidth="1" outlineLevel="2"/>
    <col min="88" max="88" width="7.85546875" style="1" customWidth="1" outlineLevel="2"/>
    <col min="89" max="89" width="9.140625" style="1" customWidth="1" outlineLevel="1"/>
    <col min="90" max="93" width="7.85546875" style="1" customWidth="1" outlineLevel="2"/>
    <col min="94" max="94" width="8" style="1" customWidth="1" outlineLevel="2"/>
    <col min="95" max="95" width="7.85546875" style="1" customWidth="1" outlineLevel="2"/>
    <col min="96" max="96" width="12.28515625" style="2" bestFit="1" customWidth="1"/>
    <col min="97" max="97" width="9.140625" style="1" customWidth="1" outlineLevel="1"/>
    <col min="98" max="101" width="7.85546875" style="1" customWidth="1" outlineLevel="2"/>
    <col min="102" max="102" width="8" style="1" customWidth="1" outlineLevel="2"/>
    <col min="103" max="103" width="7.85546875" style="1" customWidth="1" outlineLevel="2"/>
    <col min="104" max="104" width="9.140625" style="1" customWidth="1" outlineLevel="1"/>
    <col min="105" max="108" width="7.85546875" style="1" customWidth="1" outlineLevel="2"/>
    <col min="109" max="109" width="8" style="1" customWidth="1" outlineLevel="2"/>
    <col min="110" max="110" width="7.85546875" style="1" customWidth="1" outlineLevel="2"/>
    <col min="111" max="111" width="9.140625" style="1" customWidth="1" outlineLevel="1"/>
    <col min="112" max="115" width="7.85546875" style="1" customWidth="1" outlineLevel="2"/>
    <col min="116" max="116" width="8" style="1" customWidth="1" outlineLevel="2"/>
    <col min="117" max="117" width="7.85546875" style="1" customWidth="1" outlineLevel="2"/>
    <col min="118" max="118" width="9.140625" style="1" customWidth="1" outlineLevel="1"/>
    <col min="119" max="122" width="7.85546875" style="1" customWidth="1" outlineLevel="2"/>
    <col min="123" max="123" width="8" style="1" customWidth="1" outlineLevel="2"/>
    <col min="124" max="124" width="7.85546875" style="1" customWidth="1" outlineLevel="2"/>
    <col min="125" max="125" width="9.140625" style="1" customWidth="1" outlineLevel="1"/>
    <col min="126" max="126" width="7.85546875" style="1" customWidth="1" outlineLevel="2"/>
    <col min="127" max="127" width="12.28515625" style="2" bestFit="1" customWidth="1"/>
    <col min="128" max="130" width="7.85546875" style="1" customWidth="1" outlineLevel="2"/>
    <col min="131" max="131" width="8" style="1" customWidth="1" outlineLevel="2"/>
    <col min="132" max="132" width="7.85546875" style="1" customWidth="1" outlineLevel="2"/>
    <col min="133" max="133" width="9.140625" style="1" customWidth="1" outlineLevel="1"/>
    <col min="134" max="137" width="7.85546875" style="1" customWidth="1" outlineLevel="2"/>
    <col min="138" max="138" width="8" style="1" customWidth="1" outlineLevel="2"/>
    <col min="139" max="139" width="7.85546875" style="1" customWidth="1" outlineLevel="2"/>
    <col min="140" max="140" width="9.140625" style="1" customWidth="1" outlineLevel="1"/>
    <col min="141" max="144" width="7.85546875" style="1" customWidth="1" outlineLevel="2"/>
    <col min="145" max="145" width="8" style="1" customWidth="1" outlineLevel="2"/>
    <col min="146" max="146" width="7.85546875" style="1" customWidth="1" outlineLevel="2"/>
    <col min="147" max="147" width="9.140625" style="1" customWidth="1" outlineLevel="1"/>
    <col min="148" max="151" width="7.85546875" style="1" customWidth="1" outlineLevel="2"/>
    <col min="152" max="152" width="8" style="1" customWidth="1" outlineLevel="2"/>
    <col min="153" max="153" width="7.85546875" style="1" customWidth="1" outlineLevel="2"/>
    <col min="154" max="154" width="9.140625" style="1" customWidth="1" outlineLevel="1"/>
    <col min="155" max="158" width="7.85546875" style="1" customWidth="1" outlineLevel="2"/>
    <col min="159" max="159" width="12.28515625" style="2" bestFit="1" customWidth="1"/>
    <col min="160" max="160" width="8" style="1" customWidth="1" outlineLevel="2"/>
    <col min="161" max="161" width="7.85546875" style="1" customWidth="1" outlineLevel="2"/>
    <col min="162" max="162" width="9.140625" style="1" customWidth="1" outlineLevel="1"/>
    <col min="163" max="166" width="7.85546875" style="1" customWidth="1" outlineLevel="2"/>
    <col min="167" max="167" width="8" style="1" customWidth="1" outlineLevel="2"/>
    <col min="168" max="168" width="7.85546875" style="1" customWidth="1" outlineLevel="2"/>
    <col min="169" max="169" width="9.140625" style="1" customWidth="1" outlineLevel="1"/>
    <col min="170" max="173" width="7.85546875" style="1" customWidth="1" outlineLevel="2"/>
    <col min="174" max="174" width="8" style="1" customWidth="1" outlineLevel="2"/>
    <col min="175" max="175" width="7.85546875" style="1" customWidth="1" outlineLevel="2"/>
    <col min="176" max="176" width="9.140625" style="1" customWidth="1" outlineLevel="1"/>
    <col min="177" max="180" width="7.85546875" style="1" customWidth="1" outlineLevel="2"/>
    <col min="181" max="181" width="8" style="1" customWidth="1" outlineLevel="2"/>
    <col min="182" max="182" width="7.85546875" style="1" customWidth="1" outlineLevel="2"/>
    <col min="183" max="183" width="9.140625" style="1" customWidth="1" outlineLevel="1"/>
    <col min="184" max="187" width="7.85546875" style="1" customWidth="1" outlineLevel="2"/>
    <col min="188" max="188" width="8" style="1" customWidth="1" outlineLevel="2"/>
    <col min="189" max="189" width="7.85546875" style="1" customWidth="1" outlineLevel="2"/>
    <col min="190" max="190" width="12.28515625" style="2" bestFit="1" customWidth="1"/>
    <col min="191" max="191" width="9.140625" style="1" customWidth="1" outlineLevel="1"/>
    <col min="192" max="195" width="7.85546875" style="1" customWidth="1" outlineLevel="2"/>
    <col min="196" max="196" width="8" style="1" customWidth="1" outlineLevel="2"/>
    <col min="197" max="197" width="7.85546875" style="1" customWidth="1" outlineLevel="2"/>
    <col min="198" max="198" width="9.140625" style="1" customWidth="1" outlineLevel="1"/>
    <col min="199" max="202" width="7.85546875" style="1" customWidth="1" outlineLevel="2"/>
    <col min="203" max="203" width="8" style="1" customWidth="1" outlineLevel="2"/>
    <col min="204" max="204" width="7.85546875" style="1" customWidth="1" outlineLevel="2"/>
    <col min="205" max="205" width="9.140625" style="1" customWidth="1" outlineLevel="1"/>
    <col min="206" max="209" width="7.85546875" style="1" customWidth="1" outlineLevel="2"/>
    <col min="210" max="210" width="8" style="1" customWidth="1" outlineLevel="2"/>
    <col min="211" max="211" width="7.85546875" style="1" customWidth="1" outlineLevel="2"/>
    <col min="212" max="212" width="9.140625" style="1" customWidth="1" outlineLevel="1"/>
    <col min="213" max="216" width="7.85546875" style="1" customWidth="1" outlineLevel="2"/>
    <col min="217" max="217" width="8" style="1" customWidth="1" outlineLevel="2"/>
    <col min="218" max="218" width="7.85546875" style="1" customWidth="1" outlineLevel="2"/>
    <col min="219" max="219" width="9.140625" style="1" customWidth="1" outlineLevel="1"/>
    <col min="220" max="221" width="7.85546875" style="1" customWidth="1" outlineLevel="2"/>
    <col min="222" max="222" width="12.28515625" style="2" bestFit="1" customWidth="1"/>
    <col min="223" max="224" width="7.85546875" style="1" customWidth="1" outlineLevel="2"/>
    <col min="225" max="225" width="8" style="1" customWidth="1" outlineLevel="2"/>
    <col min="226" max="226" width="7.85546875" style="1" customWidth="1" outlineLevel="2"/>
    <col min="227" max="227" width="9.140625" style="1" customWidth="1" outlineLevel="1"/>
    <col min="228" max="231" width="7.85546875" style="1" customWidth="1" outlineLevel="2"/>
    <col min="232" max="232" width="8" style="1" customWidth="1" outlineLevel="2"/>
    <col min="233" max="233" width="7.85546875" style="1" customWidth="1" outlineLevel="2"/>
    <col min="234" max="234" width="9.140625" style="1" customWidth="1" outlineLevel="1"/>
    <col min="235" max="238" width="7.85546875" style="1" customWidth="1" outlineLevel="2"/>
    <col min="239" max="239" width="8" style="1" customWidth="1" outlineLevel="2"/>
    <col min="240" max="240" width="7.85546875" style="1" customWidth="1" outlineLevel="2"/>
    <col min="241" max="241" width="9.140625" style="1" customWidth="1" outlineLevel="1"/>
    <col min="242" max="245" width="7.85546875" style="1" customWidth="1" outlineLevel="2"/>
    <col min="246" max="246" width="8" style="1" customWidth="1" outlineLevel="2"/>
    <col min="247" max="247" width="7.85546875" style="1" customWidth="1" outlineLevel="2"/>
    <col min="248" max="248" width="9.140625" style="1" customWidth="1" outlineLevel="1"/>
    <col min="249" max="252" width="7.85546875" style="1" customWidth="1" outlineLevel="2"/>
    <col min="253" max="253" width="8" style="1" customWidth="1" outlineLevel="2"/>
    <col min="254" max="254" width="7.85546875" style="1" customWidth="1" outlineLevel="2"/>
    <col min="255" max="255" width="9.140625" style="1" customWidth="1" outlineLevel="1"/>
    <col min="256" max="256" width="12.28515625" style="2" bestFit="1" customWidth="1"/>
    <col min="257" max="260" width="7.85546875" style="1" customWidth="1" outlineLevel="2"/>
    <col min="261" max="261" width="8" style="1" customWidth="1" outlineLevel="2"/>
    <col min="262" max="262" width="7.85546875" style="1" customWidth="1" outlineLevel="2"/>
    <col min="263" max="263" width="9.140625" style="1" customWidth="1" outlineLevel="1"/>
    <col min="264" max="267" width="7.85546875" style="1" customWidth="1" outlineLevel="2"/>
    <col min="268" max="268" width="8" style="1" customWidth="1" outlineLevel="2"/>
    <col min="269" max="269" width="7.85546875" style="1" customWidth="1" outlineLevel="2"/>
    <col min="270" max="270" width="9.140625" style="1" customWidth="1" outlineLevel="1"/>
    <col min="271" max="274" width="7.85546875" style="1" customWidth="1" outlineLevel="2"/>
    <col min="275" max="275" width="8" style="1" customWidth="1" outlineLevel="2"/>
    <col min="276" max="276" width="7.85546875" style="1" customWidth="1" outlineLevel="2"/>
    <col min="277" max="277" width="9.140625" style="1" customWidth="1" outlineLevel="1"/>
    <col min="278" max="281" width="7.85546875" style="1" customWidth="1" outlineLevel="2"/>
    <col min="282" max="282" width="8" style="1" customWidth="1" outlineLevel="2"/>
    <col min="283" max="283" width="7.85546875" style="1" customWidth="1" outlineLevel="2"/>
    <col min="284" max="284" width="9.140625" style="1" customWidth="1" outlineLevel="1"/>
    <col min="285" max="285" width="12.28515625" style="2" bestFit="1" customWidth="1"/>
    <col min="286" max="289" width="7.85546875" style="1" customWidth="1" outlineLevel="2"/>
    <col min="290" max="290" width="8" style="1" customWidth="1" outlineLevel="2"/>
    <col min="291" max="291" width="7.85546875" style="1" customWidth="1" outlineLevel="2"/>
    <col min="292" max="292" width="9.140625" style="1" customWidth="1" outlineLevel="1"/>
    <col min="293" max="296" width="7.85546875" style="1" customWidth="1" outlineLevel="2"/>
    <col min="297" max="297" width="8" style="1" customWidth="1" outlineLevel="2"/>
    <col min="298" max="298" width="7.85546875" style="1" customWidth="1" outlineLevel="2"/>
    <col min="299" max="299" width="9.140625" style="1" customWidth="1" outlineLevel="1"/>
    <col min="300" max="303" width="7.85546875" style="1" customWidth="1" outlineLevel="2"/>
    <col min="304" max="304" width="8" style="1" customWidth="1" outlineLevel="2"/>
    <col min="305" max="305" width="7.85546875" style="1" customWidth="1" outlineLevel="2"/>
    <col min="306" max="306" width="9.140625" style="1" customWidth="1" outlineLevel="1"/>
    <col min="307" max="310" width="7.85546875" style="1" customWidth="1" outlineLevel="2"/>
    <col min="311" max="311" width="8" style="1" customWidth="1" outlineLevel="2"/>
    <col min="312" max="312" width="7.85546875" style="1" customWidth="1" outlineLevel="2"/>
    <col min="313" max="313" width="9.140625" style="1" customWidth="1" outlineLevel="1"/>
    <col min="314" max="316" width="7.85546875" style="1" customWidth="1" outlineLevel="2"/>
    <col min="317" max="317" width="12.28515625" style="2" bestFit="1" customWidth="1"/>
    <col min="318" max="318" width="7.85546875" style="1" customWidth="1" outlineLevel="2"/>
    <col min="319" max="319" width="8" style="1" customWidth="1" outlineLevel="2"/>
    <col min="320" max="320" width="7.85546875" style="1" customWidth="1" outlineLevel="2"/>
    <col min="321" max="321" width="9.140625" style="1" customWidth="1" outlineLevel="1"/>
    <col min="322" max="325" width="7.85546875" style="1" customWidth="1" outlineLevel="2"/>
    <col min="326" max="326" width="8" style="1" customWidth="1" outlineLevel="2"/>
    <col min="327" max="327" width="7.85546875" style="1" customWidth="1" outlineLevel="2"/>
    <col min="328" max="328" width="9.140625" style="1" customWidth="1" outlineLevel="1"/>
    <col min="329" max="332" width="7.85546875" style="1" customWidth="1" outlineLevel="2"/>
    <col min="333" max="333" width="8" style="1" customWidth="1" outlineLevel="2"/>
    <col min="334" max="334" width="7.85546875" style="1" customWidth="1" outlineLevel="2"/>
    <col min="335" max="335" width="9.140625" style="1" customWidth="1" outlineLevel="1"/>
    <col min="336" max="339" width="7.85546875" style="1" customWidth="1" outlineLevel="2"/>
    <col min="340" max="340" width="8" style="1" customWidth="1" outlineLevel="2"/>
    <col min="341" max="341" width="7.85546875" style="1" customWidth="1" outlineLevel="2"/>
    <col min="342" max="342" width="9.140625" style="1" customWidth="1" outlineLevel="1"/>
    <col min="343" max="346" width="7.85546875" style="1" customWidth="1" outlineLevel="2"/>
    <col min="347" max="347" width="8" style="1" customWidth="1" outlineLevel="2"/>
    <col min="348" max="348" width="12.28515625" style="2" bestFit="1" customWidth="1"/>
    <col min="349" max="349" width="7.85546875" style="1" customWidth="1" outlineLevel="2"/>
    <col min="350" max="350" width="9.140625" style="1" customWidth="1" outlineLevel="1"/>
    <col min="351" max="354" width="7.85546875" style="1" customWidth="1" outlineLevel="2"/>
    <col min="355" max="355" width="8" style="1" customWidth="1" outlineLevel="2"/>
    <col min="356" max="356" width="7.85546875" style="1" customWidth="1" outlineLevel="2"/>
    <col min="357" max="357" width="9.140625" style="1" customWidth="1" outlineLevel="1"/>
    <col min="358" max="361" width="7.85546875" style="1" customWidth="1" outlineLevel="2"/>
    <col min="362" max="362" width="8" style="1" customWidth="1" outlineLevel="2"/>
    <col min="363" max="363" width="7.85546875" style="1" customWidth="1" outlineLevel="2"/>
    <col min="364" max="364" width="9.140625" style="1" customWidth="1" outlineLevel="1"/>
    <col min="365" max="368" width="7.85546875" style="1" customWidth="1" outlineLevel="2"/>
    <col min="369" max="369" width="8" style="1" customWidth="1" outlineLevel="2"/>
    <col min="370" max="370" width="7.85546875" style="1" customWidth="1" outlineLevel="2"/>
    <col min="371" max="371" width="9.140625" style="1" customWidth="1" outlineLevel="1"/>
    <col min="372" max="375" width="7.85546875" style="1" customWidth="1" outlineLevel="2"/>
    <col min="376" max="376" width="8" style="1" customWidth="1" outlineLevel="2"/>
    <col min="377" max="377" width="7.85546875" style="1" customWidth="1" outlineLevel="2"/>
    <col min="378" max="378" width="9.140625" style="1" customWidth="1" outlineLevel="1"/>
    <col min="379" max="379" width="7.85546875" style="1" customWidth="1" outlineLevel="2"/>
    <col min="380" max="380" width="12.28515625" style="2" bestFit="1" customWidth="1"/>
    <col min="384" max="16384" width="11.42578125" style="1"/>
  </cols>
  <sheetData>
    <row r="1" spans="1:380" ht="25.5">
      <c r="A1" s="109" t="s">
        <v>98</v>
      </c>
    </row>
    <row r="2" spans="1:380" s="1" customFormat="1" ht="13.5" thickBot="1">
      <c r="A2" s="110" t="s">
        <v>97</v>
      </c>
      <c r="AH2" s="2"/>
      <c r="BL2" s="2"/>
      <c r="CR2" s="2"/>
      <c r="DW2" s="2"/>
      <c r="FC2" s="2"/>
      <c r="GH2" s="2"/>
      <c r="HN2" s="2"/>
      <c r="IV2" s="2"/>
      <c r="JY2" s="2"/>
      <c r="LE2" s="2"/>
      <c r="MJ2" s="2"/>
      <c r="NP2" s="2"/>
    </row>
    <row r="3" spans="1:380" s="1" customFormat="1" thickBot="1">
      <c r="J3" s="3" t="s">
        <v>14</v>
      </c>
      <c r="Q3" s="3" t="s">
        <v>15</v>
      </c>
      <c r="X3" s="3" t="s">
        <v>16</v>
      </c>
      <c r="AE3" s="3" t="s">
        <v>17</v>
      </c>
      <c r="AH3" s="2"/>
      <c r="AM3" s="3" t="s">
        <v>23</v>
      </c>
      <c r="AT3" s="3" t="s">
        <v>31</v>
      </c>
      <c r="BA3" s="3" t="s">
        <v>34</v>
      </c>
      <c r="BH3" s="3" t="s">
        <v>35</v>
      </c>
      <c r="BL3" s="2"/>
      <c r="BP3" s="3" t="s">
        <v>36</v>
      </c>
      <c r="BW3" s="3" t="s">
        <v>37</v>
      </c>
      <c r="CD3" s="3" t="s">
        <v>39</v>
      </c>
      <c r="CK3" s="3" t="s">
        <v>40</v>
      </c>
      <c r="CR3" s="2"/>
      <c r="CS3" s="3" t="s">
        <v>41</v>
      </c>
      <c r="CZ3" s="3" t="s">
        <v>42</v>
      </c>
      <c r="DG3" s="3" t="s">
        <v>43</v>
      </c>
      <c r="DN3" s="3" t="s">
        <v>44</v>
      </c>
      <c r="DU3" s="3" t="s">
        <v>45</v>
      </c>
      <c r="DW3" s="2"/>
      <c r="EC3" s="3" t="s">
        <v>48</v>
      </c>
      <c r="EJ3" s="3" t="s">
        <v>49</v>
      </c>
      <c r="EQ3" s="3" t="s">
        <v>50</v>
      </c>
      <c r="EX3" s="3" t="s">
        <v>51</v>
      </c>
      <c r="FC3" s="2"/>
      <c r="FF3" s="3" t="s">
        <v>53</v>
      </c>
      <c r="FM3" s="3" t="s">
        <v>54</v>
      </c>
      <c r="FT3" s="3" t="s">
        <v>55</v>
      </c>
      <c r="GA3" s="3" t="s">
        <v>57</v>
      </c>
      <c r="GH3" s="2"/>
      <c r="GI3" s="3" t="s">
        <v>58</v>
      </c>
      <c r="GP3" s="3" t="s">
        <v>59</v>
      </c>
      <c r="GW3" s="3" t="s">
        <v>60</v>
      </c>
      <c r="HD3" s="3" t="s">
        <v>61</v>
      </c>
      <c r="HK3" s="3" t="s">
        <v>63</v>
      </c>
      <c r="HN3" s="2"/>
      <c r="HS3" s="3" t="s">
        <v>65</v>
      </c>
      <c r="HZ3" s="3" t="s">
        <v>66</v>
      </c>
      <c r="IG3" s="3" t="s">
        <v>69</v>
      </c>
      <c r="IN3" s="3" t="s">
        <v>70</v>
      </c>
      <c r="IU3" s="3" t="s">
        <v>71</v>
      </c>
      <c r="IV3" s="2"/>
      <c r="JC3" s="3" t="s">
        <v>72</v>
      </c>
      <c r="JJ3" s="3" t="s">
        <v>73</v>
      </c>
      <c r="JQ3" s="3" t="s">
        <v>74</v>
      </c>
      <c r="JX3" s="3" t="s">
        <v>75</v>
      </c>
      <c r="JY3" s="2"/>
      <c r="KF3" s="3" t="s">
        <v>77</v>
      </c>
      <c r="KM3" s="3" t="s">
        <v>78</v>
      </c>
      <c r="KT3" s="3" t="s">
        <v>79</v>
      </c>
      <c r="LA3" s="3" t="s">
        <v>82</v>
      </c>
      <c r="LE3" s="2"/>
      <c r="LI3" s="3" t="s">
        <v>83</v>
      </c>
      <c r="LP3" s="3" t="s">
        <v>84</v>
      </c>
      <c r="LW3" s="3" t="s">
        <v>86</v>
      </c>
      <c r="MD3" s="3" t="s">
        <v>87</v>
      </c>
      <c r="MJ3" s="2"/>
      <c r="ML3" s="3" t="s">
        <v>89</v>
      </c>
      <c r="MS3" s="3" t="s">
        <v>90</v>
      </c>
      <c r="MZ3" s="3" t="s">
        <v>91</v>
      </c>
      <c r="NG3" s="3" t="s">
        <v>92</v>
      </c>
      <c r="NN3" s="3" t="s">
        <v>93</v>
      </c>
      <c r="NP3" s="2"/>
    </row>
    <row r="4" spans="1:380" s="4" customFormat="1" ht="24.75" thickBot="1">
      <c r="B4" s="5" t="s">
        <v>22</v>
      </c>
      <c r="C4" s="3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0</v>
      </c>
      <c r="J4" s="3" t="s">
        <v>1</v>
      </c>
      <c r="K4" s="6" t="s">
        <v>2</v>
      </c>
      <c r="L4" s="7" t="s">
        <v>3</v>
      </c>
      <c r="M4" s="7" t="s">
        <v>4</v>
      </c>
      <c r="N4" s="7" t="s">
        <v>5</v>
      </c>
      <c r="O4" s="7" t="s">
        <v>6</v>
      </c>
      <c r="P4" s="8" t="s">
        <v>0</v>
      </c>
      <c r="Q4" s="3" t="s">
        <v>1</v>
      </c>
      <c r="R4" s="6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8" t="s">
        <v>0</v>
      </c>
      <c r="X4" s="3" t="s">
        <v>1</v>
      </c>
      <c r="Y4" s="6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8" t="s">
        <v>0</v>
      </c>
      <c r="AE4" s="3" t="s">
        <v>1</v>
      </c>
      <c r="AF4" s="6" t="s">
        <v>2</v>
      </c>
      <c r="AG4" s="7" t="s">
        <v>3</v>
      </c>
      <c r="AH4" s="9" t="s">
        <v>26</v>
      </c>
      <c r="AI4" s="7" t="s">
        <v>4</v>
      </c>
      <c r="AJ4" s="7" t="s">
        <v>5</v>
      </c>
      <c r="AK4" s="7" t="s">
        <v>6</v>
      </c>
      <c r="AL4" s="8" t="s">
        <v>0</v>
      </c>
      <c r="AM4" s="3" t="s">
        <v>1</v>
      </c>
      <c r="AN4" s="6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8" t="s">
        <v>0</v>
      </c>
      <c r="AT4" s="3" t="s">
        <v>1</v>
      </c>
      <c r="AU4" s="6" t="s">
        <v>2</v>
      </c>
      <c r="AV4" s="7" t="s">
        <v>3</v>
      </c>
      <c r="AW4" s="7" t="s">
        <v>4</v>
      </c>
      <c r="AX4" s="7" t="s">
        <v>5</v>
      </c>
      <c r="AY4" s="7" t="s">
        <v>6</v>
      </c>
      <c r="AZ4" s="8" t="s">
        <v>0</v>
      </c>
      <c r="BA4" s="3" t="s">
        <v>1</v>
      </c>
      <c r="BB4" s="6" t="s">
        <v>2</v>
      </c>
      <c r="BC4" s="7" t="s">
        <v>3</v>
      </c>
      <c r="BD4" s="7" t="s">
        <v>4</v>
      </c>
      <c r="BE4" s="7" t="s">
        <v>5</v>
      </c>
      <c r="BF4" s="7" t="s">
        <v>6</v>
      </c>
      <c r="BG4" s="8" t="s">
        <v>0</v>
      </c>
      <c r="BH4" s="3" t="s">
        <v>1</v>
      </c>
      <c r="BI4" s="6" t="s">
        <v>2</v>
      </c>
      <c r="BJ4" s="7" t="s">
        <v>3</v>
      </c>
      <c r="BK4" s="7" t="s">
        <v>4</v>
      </c>
      <c r="BL4" s="9" t="s">
        <v>32</v>
      </c>
      <c r="BM4" s="7" t="s">
        <v>5</v>
      </c>
      <c r="BN4" s="7" t="s">
        <v>6</v>
      </c>
      <c r="BO4" s="8" t="s">
        <v>0</v>
      </c>
      <c r="BP4" s="3" t="s">
        <v>1</v>
      </c>
      <c r="BQ4" s="6" t="s">
        <v>2</v>
      </c>
      <c r="BR4" s="7" t="s">
        <v>3</v>
      </c>
      <c r="BS4" s="7" t="s">
        <v>4</v>
      </c>
      <c r="BT4" s="7" t="s">
        <v>5</v>
      </c>
      <c r="BU4" s="7" t="s">
        <v>6</v>
      </c>
      <c r="BV4" s="8" t="s">
        <v>0</v>
      </c>
      <c r="BW4" s="3" t="s">
        <v>1</v>
      </c>
      <c r="BX4" s="6" t="s">
        <v>2</v>
      </c>
      <c r="BY4" s="7" t="s">
        <v>3</v>
      </c>
      <c r="BZ4" s="7" t="s">
        <v>4</v>
      </c>
      <c r="CA4" s="7" t="s">
        <v>5</v>
      </c>
      <c r="CB4" s="7" t="s">
        <v>6</v>
      </c>
      <c r="CC4" s="8" t="s">
        <v>0</v>
      </c>
      <c r="CD4" s="3" t="s">
        <v>1</v>
      </c>
      <c r="CE4" s="6" t="s">
        <v>2</v>
      </c>
      <c r="CF4" s="7" t="s">
        <v>3</v>
      </c>
      <c r="CG4" s="7" t="s">
        <v>4</v>
      </c>
      <c r="CH4" s="7" t="s">
        <v>5</v>
      </c>
      <c r="CI4" s="7" t="s">
        <v>6</v>
      </c>
      <c r="CJ4" s="8" t="s">
        <v>0</v>
      </c>
      <c r="CK4" s="3" t="s">
        <v>1</v>
      </c>
      <c r="CL4" s="6" t="s">
        <v>2</v>
      </c>
      <c r="CM4" s="7" t="s">
        <v>3</v>
      </c>
      <c r="CN4" s="7" t="s">
        <v>4</v>
      </c>
      <c r="CO4" s="7" t="s">
        <v>5</v>
      </c>
      <c r="CP4" s="7" t="s">
        <v>6</v>
      </c>
      <c r="CQ4" s="8" t="s">
        <v>0</v>
      </c>
      <c r="CR4" s="9" t="s">
        <v>38</v>
      </c>
      <c r="CS4" s="3" t="s">
        <v>1</v>
      </c>
      <c r="CT4" s="6" t="s">
        <v>2</v>
      </c>
      <c r="CU4" s="7" t="s">
        <v>3</v>
      </c>
      <c r="CV4" s="7" t="s">
        <v>4</v>
      </c>
      <c r="CW4" s="7" t="s">
        <v>5</v>
      </c>
      <c r="CX4" s="7" t="s">
        <v>6</v>
      </c>
      <c r="CY4" s="8" t="s">
        <v>0</v>
      </c>
      <c r="CZ4" s="3" t="s">
        <v>1</v>
      </c>
      <c r="DA4" s="6" t="s">
        <v>2</v>
      </c>
      <c r="DB4" s="7" t="s">
        <v>3</v>
      </c>
      <c r="DC4" s="7" t="s">
        <v>4</v>
      </c>
      <c r="DD4" s="7" t="s">
        <v>5</v>
      </c>
      <c r="DE4" s="7" t="s">
        <v>6</v>
      </c>
      <c r="DF4" s="8" t="s">
        <v>0</v>
      </c>
      <c r="DG4" s="3" t="s">
        <v>1</v>
      </c>
      <c r="DH4" s="6" t="s">
        <v>2</v>
      </c>
      <c r="DI4" s="7" t="s">
        <v>3</v>
      </c>
      <c r="DJ4" s="7" t="s">
        <v>4</v>
      </c>
      <c r="DK4" s="7" t="s">
        <v>5</v>
      </c>
      <c r="DL4" s="7" t="s">
        <v>6</v>
      </c>
      <c r="DM4" s="8" t="s">
        <v>0</v>
      </c>
      <c r="DN4" s="3" t="s">
        <v>1</v>
      </c>
      <c r="DO4" s="6" t="s">
        <v>2</v>
      </c>
      <c r="DP4" s="7" t="s">
        <v>3</v>
      </c>
      <c r="DQ4" s="7" t="s">
        <v>4</v>
      </c>
      <c r="DR4" s="7" t="s">
        <v>5</v>
      </c>
      <c r="DS4" s="7" t="s">
        <v>6</v>
      </c>
      <c r="DT4" s="8" t="s">
        <v>0</v>
      </c>
      <c r="DU4" s="3" t="s">
        <v>1</v>
      </c>
      <c r="DV4" s="6" t="s">
        <v>2</v>
      </c>
      <c r="DW4" s="9" t="s">
        <v>46</v>
      </c>
      <c r="DX4" s="7" t="s">
        <v>3</v>
      </c>
      <c r="DY4" s="7" t="s">
        <v>4</v>
      </c>
      <c r="DZ4" s="7" t="s">
        <v>5</v>
      </c>
      <c r="EA4" s="7" t="s">
        <v>6</v>
      </c>
      <c r="EB4" s="8" t="s">
        <v>0</v>
      </c>
      <c r="EC4" s="3" t="s">
        <v>1</v>
      </c>
      <c r="ED4" s="6" t="s">
        <v>2</v>
      </c>
      <c r="EE4" s="7" t="s">
        <v>3</v>
      </c>
      <c r="EF4" s="7" t="s">
        <v>4</v>
      </c>
      <c r="EG4" s="7" t="s">
        <v>5</v>
      </c>
      <c r="EH4" s="7" t="s">
        <v>6</v>
      </c>
      <c r="EI4" s="8" t="s">
        <v>0</v>
      </c>
      <c r="EJ4" s="3" t="s">
        <v>1</v>
      </c>
      <c r="EK4" s="6" t="s">
        <v>2</v>
      </c>
      <c r="EL4" s="7" t="s">
        <v>3</v>
      </c>
      <c r="EM4" s="7" t="s">
        <v>4</v>
      </c>
      <c r="EN4" s="7" t="s">
        <v>5</v>
      </c>
      <c r="EO4" s="7" t="s">
        <v>6</v>
      </c>
      <c r="EP4" s="8" t="s">
        <v>0</v>
      </c>
      <c r="EQ4" s="3" t="s">
        <v>1</v>
      </c>
      <c r="ER4" s="6" t="s">
        <v>2</v>
      </c>
      <c r="ES4" s="7" t="s">
        <v>3</v>
      </c>
      <c r="ET4" s="7" t="s">
        <v>4</v>
      </c>
      <c r="EU4" s="7" t="s">
        <v>5</v>
      </c>
      <c r="EV4" s="7" t="s">
        <v>6</v>
      </c>
      <c r="EW4" s="8" t="s">
        <v>0</v>
      </c>
      <c r="EX4" s="3" t="s">
        <v>1</v>
      </c>
      <c r="EY4" s="6" t="s">
        <v>2</v>
      </c>
      <c r="EZ4" s="7" t="s">
        <v>3</v>
      </c>
      <c r="FA4" s="7" t="s">
        <v>4</v>
      </c>
      <c r="FB4" s="7" t="s">
        <v>5</v>
      </c>
      <c r="FC4" s="9" t="s">
        <v>52</v>
      </c>
      <c r="FD4" s="7" t="s">
        <v>6</v>
      </c>
      <c r="FE4" s="8" t="s">
        <v>0</v>
      </c>
      <c r="FF4" s="3" t="s">
        <v>1</v>
      </c>
      <c r="FG4" s="6" t="s">
        <v>2</v>
      </c>
      <c r="FH4" s="7" t="s">
        <v>3</v>
      </c>
      <c r="FI4" s="7" t="s">
        <v>4</v>
      </c>
      <c r="FJ4" s="7" t="s">
        <v>5</v>
      </c>
      <c r="FK4" s="7" t="s">
        <v>6</v>
      </c>
      <c r="FL4" s="8" t="s">
        <v>0</v>
      </c>
      <c r="FM4" s="3" t="s">
        <v>1</v>
      </c>
      <c r="FN4" s="6" t="s">
        <v>2</v>
      </c>
      <c r="FO4" s="7" t="s">
        <v>3</v>
      </c>
      <c r="FP4" s="7" t="s">
        <v>4</v>
      </c>
      <c r="FQ4" s="7" t="s">
        <v>5</v>
      </c>
      <c r="FR4" s="7" t="s">
        <v>6</v>
      </c>
      <c r="FS4" s="8" t="s">
        <v>0</v>
      </c>
      <c r="FT4" s="3" t="s">
        <v>1</v>
      </c>
      <c r="FU4" s="6" t="s">
        <v>2</v>
      </c>
      <c r="FV4" s="7" t="s">
        <v>3</v>
      </c>
      <c r="FW4" s="7" t="s">
        <v>4</v>
      </c>
      <c r="FX4" s="7" t="s">
        <v>5</v>
      </c>
      <c r="FY4" s="7" t="s">
        <v>6</v>
      </c>
      <c r="FZ4" s="8" t="s">
        <v>0</v>
      </c>
      <c r="GA4" s="3" t="s">
        <v>1</v>
      </c>
      <c r="GB4" s="6" t="s">
        <v>2</v>
      </c>
      <c r="GC4" s="7" t="s">
        <v>3</v>
      </c>
      <c r="GD4" s="7" t="s">
        <v>4</v>
      </c>
      <c r="GE4" s="7" t="s">
        <v>5</v>
      </c>
      <c r="GF4" s="7" t="s">
        <v>6</v>
      </c>
      <c r="GG4" s="8" t="s">
        <v>0</v>
      </c>
      <c r="GH4" s="9" t="s">
        <v>56</v>
      </c>
      <c r="GI4" s="3" t="s">
        <v>1</v>
      </c>
      <c r="GJ4" s="6" t="s">
        <v>2</v>
      </c>
      <c r="GK4" s="7" t="s">
        <v>3</v>
      </c>
      <c r="GL4" s="7" t="s">
        <v>4</v>
      </c>
      <c r="GM4" s="7" t="s">
        <v>5</v>
      </c>
      <c r="GN4" s="7" t="s">
        <v>6</v>
      </c>
      <c r="GO4" s="8" t="s">
        <v>0</v>
      </c>
      <c r="GP4" s="3" t="s">
        <v>1</v>
      </c>
      <c r="GQ4" s="6" t="s">
        <v>2</v>
      </c>
      <c r="GR4" s="7" t="s">
        <v>3</v>
      </c>
      <c r="GS4" s="7" t="s">
        <v>4</v>
      </c>
      <c r="GT4" s="7" t="s">
        <v>5</v>
      </c>
      <c r="GU4" s="7" t="s">
        <v>6</v>
      </c>
      <c r="GV4" s="8" t="s">
        <v>0</v>
      </c>
      <c r="GW4" s="3" t="s">
        <v>1</v>
      </c>
      <c r="GX4" s="6" t="s">
        <v>2</v>
      </c>
      <c r="GY4" s="7" t="s">
        <v>3</v>
      </c>
      <c r="GZ4" s="7" t="s">
        <v>4</v>
      </c>
      <c r="HA4" s="7" t="s">
        <v>5</v>
      </c>
      <c r="HB4" s="7" t="s">
        <v>6</v>
      </c>
      <c r="HC4" s="8" t="s">
        <v>0</v>
      </c>
      <c r="HD4" s="3" t="s">
        <v>1</v>
      </c>
      <c r="HE4" s="6" t="s">
        <v>2</v>
      </c>
      <c r="HF4" s="7" t="s">
        <v>3</v>
      </c>
      <c r="HG4" s="7" t="s">
        <v>4</v>
      </c>
      <c r="HH4" s="7" t="s">
        <v>5</v>
      </c>
      <c r="HI4" s="7" t="s">
        <v>6</v>
      </c>
      <c r="HJ4" s="8" t="s">
        <v>0</v>
      </c>
      <c r="HK4" s="3" t="s">
        <v>1</v>
      </c>
      <c r="HL4" s="6" t="s">
        <v>2</v>
      </c>
      <c r="HM4" s="7" t="s">
        <v>3</v>
      </c>
      <c r="HN4" s="9" t="s">
        <v>64</v>
      </c>
      <c r="HO4" s="7" t="s">
        <v>4</v>
      </c>
      <c r="HP4" s="7" t="s">
        <v>5</v>
      </c>
      <c r="HQ4" s="7" t="s">
        <v>6</v>
      </c>
      <c r="HR4" s="8" t="s">
        <v>0</v>
      </c>
      <c r="HS4" s="3" t="s">
        <v>1</v>
      </c>
      <c r="HT4" s="6" t="s">
        <v>2</v>
      </c>
      <c r="HU4" s="7" t="s">
        <v>3</v>
      </c>
      <c r="HV4" s="7" t="s">
        <v>4</v>
      </c>
      <c r="HW4" s="7" t="s">
        <v>5</v>
      </c>
      <c r="HX4" s="7" t="s">
        <v>6</v>
      </c>
      <c r="HY4" s="8" t="s">
        <v>0</v>
      </c>
      <c r="HZ4" s="3" t="s">
        <v>1</v>
      </c>
      <c r="IA4" s="6" t="s">
        <v>2</v>
      </c>
      <c r="IB4" s="7" t="s">
        <v>3</v>
      </c>
      <c r="IC4" s="7" t="s">
        <v>4</v>
      </c>
      <c r="ID4" s="7" t="s">
        <v>5</v>
      </c>
      <c r="IE4" s="7" t="s">
        <v>6</v>
      </c>
      <c r="IF4" s="8" t="s">
        <v>0</v>
      </c>
      <c r="IG4" s="3" t="s">
        <v>1</v>
      </c>
      <c r="IH4" s="6" t="s">
        <v>2</v>
      </c>
      <c r="II4" s="7" t="s">
        <v>3</v>
      </c>
      <c r="IJ4" s="7" t="s">
        <v>4</v>
      </c>
      <c r="IK4" s="7" t="s">
        <v>5</v>
      </c>
      <c r="IL4" s="7" t="s">
        <v>6</v>
      </c>
      <c r="IM4" s="8" t="s">
        <v>0</v>
      </c>
      <c r="IN4" s="3" t="s">
        <v>1</v>
      </c>
      <c r="IO4" s="6" t="s">
        <v>2</v>
      </c>
      <c r="IP4" s="7" t="s">
        <v>3</v>
      </c>
      <c r="IQ4" s="7" t="s">
        <v>4</v>
      </c>
      <c r="IR4" s="7" t="s">
        <v>5</v>
      </c>
      <c r="IS4" s="7" t="s">
        <v>6</v>
      </c>
      <c r="IT4" s="8" t="s">
        <v>0</v>
      </c>
      <c r="IU4" s="3" t="s">
        <v>1</v>
      </c>
      <c r="IV4" s="9" t="s">
        <v>68</v>
      </c>
      <c r="IW4" s="6" t="s">
        <v>2</v>
      </c>
      <c r="IX4" s="7" t="s">
        <v>3</v>
      </c>
      <c r="IY4" s="7" t="s">
        <v>4</v>
      </c>
      <c r="IZ4" s="7" t="s">
        <v>5</v>
      </c>
      <c r="JA4" s="7" t="s">
        <v>6</v>
      </c>
      <c r="JB4" s="8" t="s">
        <v>0</v>
      </c>
      <c r="JC4" s="3" t="s">
        <v>1</v>
      </c>
      <c r="JD4" s="6" t="s">
        <v>2</v>
      </c>
      <c r="JE4" s="7" t="s">
        <v>3</v>
      </c>
      <c r="JF4" s="7" t="s">
        <v>4</v>
      </c>
      <c r="JG4" s="7" t="s">
        <v>5</v>
      </c>
      <c r="JH4" s="7" t="s">
        <v>6</v>
      </c>
      <c r="JI4" s="8" t="s">
        <v>0</v>
      </c>
      <c r="JJ4" s="3" t="s">
        <v>1</v>
      </c>
      <c r="JK4" s="6" t="s">
        <v>2</v>
      </c>
      <c r="JL4" s="7" t="s">
        <v>3</v>
      </c>
      <c r="JM4" s="7" t="s">
        <v>4</v>
      </c>
      <c r="JN4" s="7" t="s">
        <v>5</v>
      </c>
      <c r="JO4" s="7" t="s">
        <v>6</v>
      </c>
      <c r="JP4" s="8" t="s">
        <v>0</v>
      </c>
      <c r="JQ4" s="3" t="s">
        <v>1</v>
      </c>
      <c r="JR4" s="6" t="s">
        <v>2</v>
      </c>
      <c r="JS4" s="7" t="s">
        <v>3</v>
      </c>
      <c r="JT4" s="7" t="s">
        <v>4</v>
      </c>
      <c r="JU4" s="7" t="s">
        <v>5</v>
      </c>
      <c r="JV4" s="7" t="s">
        <v>6</v>
      </c>
      <c r="JW4" s="8" t="s">
        <v>0</v>
      </c>
      <c r="JX4" s="3" t="s">
        <v>1</v>
      </c>
      <c r="JY4" s="9" t="s">
        <v>76</v>
      </c>
      <c r="JZ4" s="6" t="s">
        <v>2</v>
      </c>
      <c r="KA4" s="7" t="s">
        <v>3</v>
      </c>
      <c r="KB4" s="7" t="s">
        <v>4</v>
      </c>
      <c r="KC4" s="7" t="s">
        <v>5</v>
      </c>
      <c r="KD4" s="7" t="s">
        <v>6</v>
      </c>
      <c r="KE4" s="8" t="s">
        <v>0</v>
      </c>
      <c r="KF4" s="3" t="s">
        <v>1</v>
      </c>
      <c r="KG4" s="6" t="s">
        <v>2</v>
      </c>
      <c r="KH4" s="7" t="s">
        <v>3</v>
      </c>
      <c r="KI4" s="7" t="s">
        <v>4</v>
      </c>
      <c r="KJ4" s="7" t="s">
        <v>5</v>
      </c>
      <c r="KK4" s="7" t="s">
        <v>6</v>
      </c>
      <c r="KL4" s="8" t="s">
        <v>0</v>
      </c>
      <c r="KM4" s="3" t="s">
        <v>1</v>
      </c>
      <c r="KN4" s="6" t="s">
        <v>2</v>
      </c>
      <c r="KO4" s="7" t="s">
        <v>3</v>
      </c>
      <c r="KP4" s="7" t="s">
        <v>4</v>
      </c>
      <c r="KQ4" s="7" t="s">
        <v>5</v>
      </c>
      <c r="KR4" s="7" t="s">
        <v>6</v>
      </c>
      <c r="KS4" s="8" t="s">
        <v>0</v>
      </c>
      <c r="KT4" s="3" t="s">
        <v>1</v>
      </c>
      <c r="KU4" s="6" t="s">
        <v>2</v>
      </c>
      <c r="KV4" s="7" t="s">
        <v>3</v>
      </c>
      <c r="KW4" s="7" t="s">
        <v>4</v>
      </c>
      <c r="KX4" s="7" t="s">
        <v>5</v>
      </c>
      <c r="KY4" s="7" t="s">
        <v>6</v>
      </c>
      <c r="KZ4" s="8" t="s">
        <v>0</v>
      </c>
      <c r="LA4" s="3" t="s">
        <v>1</v>
      </c>
      <c r="LB4" s="6" t="s">
        <v>2</v>
      </c>
      <c r="LC4" s="7" t="s">
        <v>3</v>
      </c>
      <c r="LD4" s="7" t="s">
        <v>4</v>
      </c>
      <c r="LE4" s="9" t="s">
        <v>80</v>
      </c>
      <c r="LF4" s="7" t="s">
        <v>5</v>
      </c>
      <c r="LG4" s="7" t="s">
        <v>6</v>
      </c>
      <c r="LH4" s="8" t="s">
        <v>0</v>
      </c>
      <c r="LI4" s="3" t="s">
        <v>1</v>
      </c>
      <c r="LJ4" s="6" t="s">
        <v>2</v>
      </c>
      <c r="LK4" s="7" t="s">
        <v>3</v>
      </c>
      <c r="LL4" s="7" t="s">
        <v>4</v>
      </c>
      <c r="LM4" s="7" t="s">
        <v>5</v>
      </c>
      <c r="LN4" s="7" t="s">
        <v>6</v>
      </c>
      <c r="LO4" s="8" t="s">
        <v>0</v>
      </c>
      <c r="LP4" s="3" t="s">
        <v>1</v>
      </c>
      <c r="LQ4" s="6" t="s">
        <v>2</v>
      </c>
      <c r="LR4" s="7" t="s">
        <v>3</v>
      </c>
      <c r="LS4" s="7" t="s">
        <v>4</v>
      </c>
      <c r="LT4" s="7" t="s">
        <v>5</v>
      </c>
      <c r="LU4" s="7" t="s">
        <v>6</v>
      </c>
      <c r="LV4" s="8" t="s">
        <v>0</v>
      </c>
      <c r="LW4" s="3" t="s">
        <v>1</v>
      </c>
      <c r="LX4" s="6" t="s">
        <v>2</v>
      </c>
      <c r="LY4" s="7" t="s">
        <v>3</v>
      </c>
      <c r="LZ4" s="7" t="s">
        <v>4</v>
      </c>
      <c r="MA4" s="7" t="s">
        <v>5</v>
      </c>
      <c r="MB4" s="7" t="s">
        <v>6</v>
      </c>
      <c r="MC4" s="8" t="s">
        <v>0</v>
      </c>
      <c r="MD4" s="3" t="s">
        <v>1</v>
      </c>
      <c r="ME4" s="6" t="s">
        <v>2</v>
      </c>
      <c r="MF4" s="7" t="s">
        <v>3</v>
      </c>
      <c r="MG4" s="7" t="s">
        <v>4</v>
      </c>
      <c r="MH4" s="7" t="s">
        <v>5</v>
      </c>
      <c r="MI4" s="7" t="s">
        <v>6</v>
      </c>
      <c r="MJ4" s="9" t="s">
        <v>81</v>
      </c>
      <c r="MK4" s="8" t="s">
        <v>0</v>
      </c>
      <c r="ML4" s="3" t="s">
        <v>1</v>
      </c>
      <c r="MM4" s="6" t="s">
        <v>2</v>
      </c>
      <c r="MN4" s="7" t="s">
        <v>3</v>
      </c>
      <c r="MO4" s="7" t="s">
        <v>4</v>
      </c>
      <c r="MP4" s="7" t="s">
        <v>5</v>
      </c>
      <c r="MQ4" s="7" t="s">
        <v>6</v>
      </c>
      <c r="MR4" s="8" t="s">
        <v>0</v>
      </c>
      <c r="MS4" s="3" t="s">
        <v>1</v>
      </c>
      <c r="MT4" s="6" t="s">
        <v>2</v>
      </c>
      <c r="MU4" s="7" t="s">
        <v>3</v>
      </c>
      <c r="MV4" s="7" t="s">
        <v>4</v>
      </c>
      <c r="MW4" s="7" t="s">
        <v>5</v>
      </c>
      <c r="MX4" s="7" t="s">
        <v>6</v>
      </c>
      <c r="MY4" s="8" t="s">
        <v>0</v>
      </c>
      <c r="MZ4" s="3" t="s">
        <v>1</v>
      </c>
      <c r="NA4" s="6" t="s">
        <v>2</v>
      </c>
      <c r="NB4" s="7" t="s">
        <v>3</v>
      </c>
      <c r="NC4" s="7" t="s">
        <v>4</v>
      </c>
      <c r="ND4" s="7" t="s">
        <v>5</v>
      </c>
      <c r="NE4" s="7" t="s">
        <v>6</v>
      </c>
      <c r="NF4" s="8" t="s">
        <v>0</v>
      </c>
      <c r="NG4" s="3" t="s">
        <v>1</v>
      </c>
      <c r="NH4" s="6" t="s">
        <v>2</v>
      </c>
      <c r="NI4" s="7" t="s">
        <v>3</v>
      </c>
      <c r="NJ4" s="7" t="s">
        <v>4</v>
      </c>
      <c r="NK4" s="7" t="s">
        <v>5</v>
      </c>
      <c r="NL4" s="7" t="s">
        <v>6</v>
      </c>
      <c r="NM4" s="8" t="s">
        <v>0</v>
      </c>
      <c r="NN4" s="3" t="s">
        <v>1</v>
      </c>
      <c r="NO4" s="6" t="s">
        <v>2</v>
      </c>
      <c r="NP4" s="9" t="s">
        <v>94</v>
      </c>
    </row>
    <row r="5" spans="1:380" s="4" customFormat="1" ht="12">
      <c r="A5" s="10" t="s">
        <v>7</v>
      </c>
      <c r="B5" s="11"/>
      <c r="C5" s="12">
        <v>40909</v>
      </c>
      <c r="D5" s="13">
        <v>40910</v>
      </c>
      <c r="E5" s="14">
        <v>40911</v>
      </c>
      <c r="F5" s="14">
        <v>40912</v>
      </c>
      <c r="G5" s="14">
        <v>40913</v>
      </c>
      <c r="H5" s="14">
        <v>40914</v>
      </c>
      <c r="I5" s="15">
        <v>40915</v>
      </c>
      <c r="J5" s="16">
        <v>40916</v>
      </c>
      <c r="K5" s="13">
        <v>40917</v>
      </c>
      <c r="L5" s="14">
        <v>40918</v>
      </c>
      <c r="M5" s="14">
        <v>40919</v>
      </c>
      <c r="N5" s="14">
        <v>40920</v>
      </c>
      <c r="O5" s="14">
        <v>40921</v>
      </c>
      <c r="P5" s="15">
        <v>40922</v>
      </c>
      <c r="Q5" s="16">
        <v>40923</v>
      </c>
      <c r="R5" s="13">
        <v>40924</v>
      </c>
      <c r="S5" s="14">
        <v>40925</v>
      </c>
      <c r="T5" s="14">
        <v>40926</v>
      </c>
      <c r="U5" s="14">
        <v>40927</v>
      </c>
      <c r="V5" s="14">
        <v>40928</v>
      </c>
      <c r="W5" s="15">
        <v>40929</v>
      </c>
      <c r="X5" s="16">
        <v>40930</v>
      </c>
      <c r="Y5" s="13">
        <v>40931</v>
      </c>
      <c r="Z5" s="14">
        <v>40932</v>
      </c>
      <c r="AA5" s="14">
        <v>40933</v>
      </c>
      <c r="AB5" s="14">
        <v>40934</v>
      </c>
      <c r="AC5" s="14">
        <v>40935</v>
      </c>
      <c r="AD5" s="15">
        <v>40936</v>
      </c>
      <c r="AE5" s="16">
        <v>40937</v>
      </c>
      <c r="AF5" s="13">
        <v>40938</v>
      </c>
      <c r="AG5" s="14">
        <v>40939</v>
      </c>
      <c r="AH5" s="17"/>
      <c r="AI5" s="14">
        <v>40940</v>
      </c>
      <c r="AJ5" s="14">
        <v>40941</v>
      </c>
      <c r="AK5" s="14">
        <v>40942</v>
      </c>
      <c r="AL5" s="15">
        <v>40943</v>
      </c>
      <c r="AM5" s="16">
        <v>40944</v>
      </c>
      <c r="AN5" s="13">
        <v>40945</v>
      </c>
      <c r="AO5" s="14">
        <v>40946</v>
      </c>
      <c r="AP5" s="14">
        <v>40947</v>
      </c>
      <c r="AQ5" s="14">
        <v>40948</v>
      </c>
      <c r="AR5" s="14">
        <v>40949</v>
      </c>
      <c r="AS5" s="15">
        <v>40950</v>
      </c>
      <c r="AT5" s="16">
        <v>40951</v>
      </c>
      <c r="AU5" s="13">
        <v>40952</v>
      </c>
      <c r="AV5" s="14">
        <v>40953</v>
      </c>
      <c r="AW5" s="14">
        <v>40954</v>
      </c>
      <c r="AX5" s="14">
        <v>40955</v>
      </c>
      <c r="AY5" s="14">
        <v>40956</v>
      </c>
      <c r="AZ5" s="15">
        <v>40957</v>
      </c>
      <c r="BA5" s="16">
        <v>40958</v>
      </c>
      <c r="BB5" s="13">
        <v>40959</v>
      </c>
      <c r="BC5" s="14">
        <v>40960</v>
      </c>
      <c r="BD5" s="14">
        <v>40961</v>
      </c>
      <c r="BE5" s="14">
        <v>40962</v>
      </c>
      <c r="BF5" s="14">
        <v>40963</v>
      </c>
      <c r="BG5" s="15">
        <v>40964</v>
      </c>
      <c r="BH5" s="16">
        <v>40965</v>
      </c>
      <c r="BI5" s="13">
        <v>40966</v>
      </c>
      <c r="BJ5" s="14">
        <v>40967</v>
      </c>
      <c r="BK5" s="14">
        <v>40968</v>
      </c>
      <c r="BL5" s="17"/>
      <c r="BM5" s="14">
        <v>40969</v>
      </c>
      <c r="BN5" s="14">
        <v>40970</v>
      </c>
      <c r="BO5" s="15">
        <v>40971</v>
      </c>
      <c r="BP5" s="16">
        <v>40972</v>
      </c>
      <c r="BQ5" s="13">
        <v>40973</v>
      </c>
      <c r="BR5" s="14">
        <v>40974</v>
      </c>
      <c r="BS5" s="14">
        <v>40975</v>
      </c>
      <c r="BT5" s="14">
        <v>40976</v>
      </c>
      <c r="BU5" s="14">
        <v>40977</v>
      </c>
      <c r="BV5" s="15">
        <v>40978</v>
      </c>
      <c r="BW5" s="16">
        <v>40979</v>
      </c>
      <c r="BX5" s="13">
        <v>40980</v>
      </c>
      <c r="BY5" s="14">
        <v>40981</v>
      </c>
      <c r="BZ5" s="14">
        <v>40982</v>
      </c>
      <c r="CA5" s="14">
        <v>40983</v>
      </c>
      <c r="CB5" s="14">
        <v>40984</v>
      </c>
      <c r="CC5" s="15">
        <v>40985</v>
      </c>
      <c r="CD5" s="16">
        <v>40986</v>
      </c>
      <c r="CE5" s="13">
        <v>40987</v>
      </c>
      <c r="CF5" s="14">
        <v>40988</v>
      </c>
      <c r="CG5" s="14">
        <v>40989</v>
      </c>
      <c r="CH5" s="14">
        <v>40990</v>
      </c>
      <c r="CI5" s="14">
        <v>40991</v>
      </c>
      <c r="CJ5" s="15">
        <v>40992</v>
      </c>
      <c r="CK5" s="16">
        <v>40993</v>
      </c>
      <c r="CL5" s="13">
        <v>40994</v>
      </c>
      <c r="CM5" s="14">
        <v>40995</v>
      </c>
      <c r="CN5" s="14">
        <v>40996</v>
      </c>
      <c r="CO5" s="14">
        <v>40997</v>
      </c>
      <c r="CP5" s="14">
        <v>40998</v>
      </c>
      <c r="CQ5" s="15">
        <v>40999</v>
      </c>
      <c r="CR5" s="17"/>
      <c r="CS5" s="16">
        <v>41000</v>
      </c>
      <c r="CT5" s="13">
        <v>41001</v>
      </c>
      <c r="CU5" s="14">
        <v>41002</v>
      </c>
      <c r="CV5" s="14">
        <v>41003</v>
      </c>
      <c r="CW5" s="14">
        <v>41004</v>
      </c>
      <c r="CX5" s="14">
        <v>41005</v>
      </c>
      <c r="CY5" s="15">
        <v>41006</v>
      </c>
      <c r="CZ5" s="16">
        <v>41007</v>
      </c>
      <c r="DA5" s="13">
        <v>41008</v>
      </c>
      <c r="DB5" s="14">
        <v>41009</v>
      </c>
      <c r="DC5" s="14">
        <v>41010</v>
      </c>
      <c r="DD5" s="14">
        <v>41011</v>
      </c>
      <c r="DE5" s="14">
        <v>41012</v>
      </c>
      <c r="DF5" s="15">
        <v>41013</v>
      </c>
      <c r="DG5" s="16">
        <v>41014</v>
      </c>
      <c r="DH5" s="13">
        <v>41015</v>
      </c>
      <c r="DI5" s="14">
        <v>41016</v>
      </c>
      <c r="DJ5" s="14">
        <v>41017</v>
      </c>
      <c r="DK5" s="14">
        <v>41018</v>
      </c>
      <c r="DL5" s="14">
        <v>41019</v>
      </c>
      <c r="DM5" s="15">
        <v>41020</v>
      </c>
      <c r="DN5" s="16">
        <v>41021</v>
      </c>
      <c r="DO5" s="13">
        <v>41022</v>
      </c>
      <c r="DP5" s="14">
        <v>41023</v>
      </c>
      <c r="DQ5" s="14">
        <v>41024</v>
      </c>
      <c r="DR5" s="14">
        <v>41025</v>
      </c>
      <c r="DS5" s="14">
        <v>41026</v>
      </c>
      <c r="DT5" s="15">
        <v>41027</v>
      </c>
      <c r="DU5" s="16">
        <v>41028</v>
      </c>
      <c r="DV5" s="13">
        <v>41029</v>
      </c>
      <c r="DW5" s="17"/>
      <c r="DX5" s="14">
        <v>41030</v>
      </c>
      <c r="DY5" s="14">
        <v>41031</v>
      </c>
      <c r="DZ5" s="14">
        <v>41032</v>
      </c>
      <c r="EA5" s="14">
        <v>41033</v>
      </c>
      <c r="EB5" s="15">
        <v>41034</v>
      </c>
      <c r="EC5" s="16">
        <v>41035</v>
      </c>
      <c r="ED5" s="13">
        <v>41036</v>
      </c>
      <c r="EE5" s="14">
        <v>41037</v>
      </c>
      <c r="EF5" s="14">
        <v>41038</v>
      </c>
      <c r="EG5" s="14">
        <v>41039</v>
      </c>
      <c r="EH5" s="14">
        <v>41040</v>
      </c>
      <c r="EI5" s="15">
        <v>41041</v>
      </c>
      <c r="EJ5" s="16">
        <v>41042</v>
      </c>
      <c r="EK5" s="13">
        <v>41043</v>
      </c>
      <c r="EL5" s="14">
        <v>41044</v>
      </c>
      <c r="EM5" s="14">
        <v>41045</v>
      </c>
      <c r="EN5" s="14">
        <v>41046</v>
      </c>
      <c r="EO5" s="14">
        <v>41047</v>
      </c>
      <c r="EP5" s="15">
        <v>41048</v>
      </c>
      <c r="EQ5" s="16">
        <v>41049</v>
      </c>
      <c r="ER5" s="13">
        <v>41050</v>
      </c>
      <c r="ES5" s="14">
        <v>41051</v>
      </c>
      <c r="ET5" s="14">
        <v>41052</v>
      </c>
      <c r="EU5" s="14">
        <v>41053</v>
      </c>
      <c r="EV5" s="14">
        <v>41054</v>
      </c>
      <c r="EW5" s="15">
        <v>41055</v>
      </c>
      <c r="EX5" s="16">
        <v>41056</v>
      </c>
      <c r="EY5" s="13">
        <v>41057</v>
      </c>
      <c r="EZ5" s="14">
        <v>41058</v>
      </c>
      <c r="FA5" s="14">
        <v>41059</v>
      </c>
      <c r="FB5" s="14">
        <v>41060</v>
      </c>
      <c r="FC5" s="17"/>
      <c r="FD5" s="14">
        <v>41061</v>
      </c>
      <c r="FE5" s="15">
        <v>41062</v>
      </c>
      <c r="FF5" s="16">
        <v>41063</v>
      </c>
      <c r="FG5" s="13">
        <v>41064</v>
      </c>
      <c r="FH5" s="14">
        <v>41065</v>
      </c>
      <c r="FI5" s="14">
        <v>41066</v>
      </c>
      <c r="FJ5" s="14">
        <v>41067</v>
      </c>
      <c r="FK5" s="14">
        <v>41068</v>
      </c>
      <c r="FL5" s="15">
        <v>41069</v>
      </c>
      <c r="FM5" s="16">
        <v>41070</v>
      </c>
      <c r="FN5" s="13">
        <v>41071</v>
      </c>
      <c r="FO5" s="14">
        <v>41072</v>
      </c>
      <c r="FP5" s="14">
        <v>41073</v>
      </c>
      <c r="FQ5" s="14">
        <v>41074</v>
      </c>
      <c r="FR5" s="14">
        <v>41075</v>
      </c>
      <c r="FS5" s="15">
        <v>41076</v>
      </c>
      <c r="FT5" s="16">
        <v>41077</v>
      </c>
      <c r="FU5" s="13">
        <v>41078</v>
      </c>
      <c r="FV5" s="14">
        <v>41079</v>
      </c>
      <c r="FW5" s="14">
        <v>41080</v>
      </c>
      <c r="FX5" s="14">
        <v>41081</v>
      </c>
      <c r="FY5" s="14">
        <v>41082</v>
      </c>
      <c r="FZ5" s="15">
        <v>41083</v>
      </c>
      <c r="GA5" s="16">
        <v>41084</v>
      </c>
      <c r="GB5" s="13">
        <v>41085</v>
      </c>
      <c r="GC5" s="14">
        <v>41086</v>
      </c>
      <c r="GD5" s="14">
        <v>41087</v>
      </c>
      <c r="GE5" s="14">
        <v>41088</v>
      </c>
      <c r="GF5" s="14">
        <v>41089</v>
      </c>
      <c r="GG5" s="15">
        <v>41090</v>
      </c>
      <c r="GH5" s="17"/>
      <c r="GI5" s="16">
        <v>41091</v>
      </c>
      <c r="GJ5" s="13">
        <v>41092</v>
      </c>
      <c r="GK5" s="14">
        <v>41093</v>
      </c>
      <c r="GL5" s="14">
        <v>41094</v>
      </c>
      <c r="GM5" s="14">
        <v>41095</v>
      </c>
      <c r="GN5" s="14">
        <v>41096</v>
      </c>
      <c r="GO5" s="15">
        <v>41097</v>
      </c>
      <c r="GP5" s="16">
        <v>41098</v>
      </c>
      <c r="GQ5" s="13">
        <v>41099</v>
      </c>
      <c r="GR5" s="14">
        <v>41100</v>
      </c>
      <c r="GS5" s="14">
        <v>41101</v>
      </c>
      <c r="GT5" s="14">
        <v>41102</v>
      </c>
      <c r="GU5" s="14">
        <v>41103</v>
      </c>
      <c r="GV5" s="15">
        <v>41104</v>
      </c>
      <c r="GW5" s="16">
        <v>41105</v>
      </c>
      <c r="GX5" s="13">
        <v>41106</v>
      </c>
      <c r="GY5" s="14">
        <v>41107</v>
      </c>
      <c r="GZ5" s="14">
        <v>41108</v>
      </c>
      <c r="HA5" s="14">
        <v>41109</v>
      </c>
      <c r="HB5" s="14">
        <v>41110</v>
      </c>
      <c r="HC5" s="15">
        <v>41111</v>
      </c>
      <c r="HD5" s="16">
        <v>41112</v>
      </c>
      <c r="HE5" s="13">
        <v>41113</v>
      </c>
      <c r="HF5" s="14">
        <v>41114</v>
      </c>
      <c r="HG5" s="14">
        <v>41115</v>
      </c>
      <c r="HH5" s="14">
        <v>41116</v>
      </c>
      <c r="HI5" s="14">
        <v>41117</v>
      </c>
      <c r="HJ5" s="15">
        <v>41118</v>
      </c>
      <c r="HK5" s="16">
        <v>41119</v>
      </c>
      <c r="HL5" s="13">
        <v>41120</v>
      </c>
      <c r="HM5" s="14">
        <v>41121</v>
      </c>
      <c r="HN5" s="17"/>
      <c r="HO5" s="14">
        <v>41122</v>
      </c>
      <c r="HP5" s="14">
        <v>41123</v>
      </c>
      <c r="HQ5" s="14">
        <v>41124</v>
      </c>
      <c r="HR5" s="15">
        <v>41125</v>
      </c>
      <c r="HS5" s="16">
        <v>41126</v>
      </c>
      <c r="HT5" s="13">
        <v>41127</v>
      </c>
      <c r="HU5" s="14">
        <v>41128</v>
      </c>
      <c r="HV5" s="14">
        <v>41129</v>
      </c>
      <c r="HW5" s="14">
        <v>41130</v>
      </c>
      <c r="HX5" s="14">
        <v>41131</v>
      </c>
      <c r="HY5" s="15">
        <v>41132</v>
      </c>
      <c r="HZ5" s="16">
        <v>41133</v>
      </c>
      <c r="IA5" s="13">
        <v>41134</v>
      </c>
      <c r="IB5" s="14">
        <v>41135</v>
      </c>
      <c r="IC5" s="14">
        <v>41136</v>
      </c>
      <c r="ID5" s="14">
        <v>41137</v>
      </c>
      <c r="IE5" s="14">
        <v>41138</v>
      </c>
      <c r="IF5" s="15">
        <v>41139</v>
      </c>
      <c r="IG5" s="16">
        <v>41140</v>
      </c>
      <c r="IH5" s="13">
        <v>41141</v>
      </c>
      <c r="II5" s="14">
        <v>41142</v>
      </c>
      <c r="IJ5" s="14">
        <v>41143</v>
      </c>
      <c r="IK5" s="14">
        <v>41144</v>
      </c>
      <c r="IL5" s="14">
        <v>41145</v>
      </c>
      <c r="IM5" s="15">
        <v>41146</v>
      </c>
      <c r="IN5" s="16">
        <v>41147</v>
      </c>
      <c r="IO5" s="13">
        <v>41148</v>
      </c>
      <c r="IP5" s="14">
        <v>41149</v>
      </c>
      <c r="IQ5" s="14">
        <v>41150</v>
      </c>
      <c r="IR5" s="14">
        <v>41151</v>
      </c>
      <c r="IS5" s="14">
        <v>41152</v>
      </c>
      <c r="IT5" s="15">
        <v>41153</v>
      </c>
      <c r="IU5" s="16">
        <v>41154</v>
      </c>
      <c r="IV5" s="17"/>
      <c r="IW5" s="13">
        <v>41155</v>
      </c>
      <c r="IX5" s="14">
        <v>41156</v>
      </c>
      <c r="IY5" s="14">
        <v>41157</v>
      </c>
      <c r="IZ5" s="14">
        <v>41158</v>
      </c>
      <c r="JA5" s="14">
        <v>41159</v>
      </c>
      <c r="JB5" s="15">
        <v>41160</v>
      </c>
      <c r="JC5" s="16">
        <v>41161</v>
      </c>
      <c r="JD5" s="13">
        <v>41162</v>
      </c>
      <c r="JE5" s="14">
        <v>41163</v>
      </c>
      <c r="JF5" s="14">
        <v>41164</v>
      </c>
      <c r="JG5" s="14">
        <v>41165</v>
      </c>
      <c r="JH5" s="14">
        <v>41166</v>
      </c>
      <c r="JI5" s="15">
        <v>41167</v>
      </c>
      <c r="JJ5" s="16">
        <v>41168</v>
      </c>
      <c r="JK5" s="13">
        <v>41169</v>
      </c>
      <c r="JL5" s="14">
        <v>41170</v>
      </c>
      <c r="JM5" s="14">
        <v>41171</v>
      </c>
      <c r="JN5" s="14">
        <v>41172</v>
      </c>
      <c r="JO5" s="14">
        <v>41173</v>
      </c>
      <c r="JP5" s="15">
        <v>41174</v>
      </c>
      <c r="JQ5" s="16">
        <v>41175</v>
      </c>
      <c r="JR5" s="13">
        <v>41176</v>
      </c>
      <c r="JS5" s="14">
        <v>41177</v>
      </c>
      <c r="JT5" s="14">
        <v>41178</v>
      </c>
      <c r="JU5" s="14">
        <v>41179</v>
      </c>
      <c r="JV5" s="14">
        <v>41180</v>
      </c>
      <c r="JW5" s="15">
        <v>41181</v>
      </c>
      <c r="JX5" s="16">
        <v>41182</v>
      </c>
      <c r="JY5" s="17"/>
      <c r="JZ5" s="13">
        <v>41183</v>
      </c>
      <c r="KA5" s="14">
        <v>41184</v>
      </c>
      <c r="KB5" s="14">
        <v>41185</v>
      </c>
      <c r="KC5" s="14">
        <v>41186</v>
      </c>
      <c r="KD5" s="14">
        <v>41187</v>
      </c>
      <c r="KE5" s="15">
        <v>41188</v>
      </c>
      <c r="KF5" s="16">
        <v>41189</v>
      </c>
      <c r="KG5" s="13">
        <v>41190</v>
      </c>
      <c r="KH5" s="14">
        <v>41191</v>
      </c>
      <c r="KI5" s="14">
        <v>41192</v>
      </c>
      <c r="KJ5" s="14">
        <v>41193</v>
      </c>
      <c r="KK5" s="14">
        <v>41194</v>
      </c>
      <c r="KL5" s="15">
        <v>41195</v>
      </c>
      <c r="KM5" s="16">
        <v>41196</v>
      </c>
      <c r="KN5" s="13">
        <v>41197</v>
      </c>
      <c r="KO5" s="14">
        <v>41198</v>
      </c>
      <c r="KP5" s="14">
        <v>41199</v>
      </c>
      <c r="KQ5" s="14">
        <v>41200</v>
      </c>
      <c r="KR5" s="14">
        <v>41201</v>
      </c>
      <c r="KS5" s="15">
        <v>41202</v>
      </c>
      <c r="KT5" s="16">
        <v>41203</v>
      </c>
      <c r="KU5" s="13">
        <v>41204</v>
      </c>
      <c r="KV5" s="14">
        <v>41205</v>
      </c>
      <c r="KW5" s="14">
        <v>41206</v>
      </c>
      <c r="KX5" s="14">
        <v>41207</v>
      </c>
      <c r="KY5" s="14">
        <v>41208</v>
      </c>
      <c r="KZ5" s="15">
        <v>41209</v>
      </c>
      <c r="LA5" s="16">
        <v>41210</v>
      </c>
      <c r="LB5" s="13">
        <v>41211</v>
      </c>
      <c r="LC5" s="14">
        <v>41212</v>
      </c>
      <c r="LD5" s="14">
        <v>41213</v>
      </c>
      <c r="LE5" s="17"/>
      <c r="LF5" s="14">
        <v>41214</v>
      </c>
      <c r="LG5" s="14">
        <v>41215</v>
      </c>
      <c r="LH5" s="15">
        <v>41216</v>
      </c>
      <c r="LI5" s="16">
        <v>41217</v>
      </c>
      <c r="LJ5" s="13">
        <v>41218</v>
      </c>
      <c r="LK5" s="14">
        <v>41219</v>
      </c>
      <c r="LL5" s="14">
        <v>41220</v>
      </c>
      <c r="LM5" s="14">
        <v>41221</v>
      </c>
      <c r="LN5" s="14">
        <v>41222</v>
      </c>
      <c r="LO5" s="15">
        <v>41223</v>
      </c>
      <c r="LP5" s="16">
        <v>41224</v>
      </c>
      <c r="LQ5" s="13">
        <v>41225</v>
      </c>
      <c r="LR5" s="14">
        <v>41226</v>
      </c>
      <c r="LS5" s="14">
        <v>41227</v>
      </c>
      <c r="LT5" s="14">
        <v>41228</v>
      </c>
      <c r="LU5" s="14">
        <v>41229</v>
      </c>
      <c r="LV5" s="15">
        <v>41230</v>
      </c>
      <c r="LW5" s="16">
        <v>41231</v>
      </c>
      <c r="LX5" s="13">
        <v>41232</v>
      </c>
      <c r="LY5" s="14">
        <v>41233</v>
      </c>
      <c r="LZ5" s="14">
        <v>41234</v>
      </c>
      <c r="MA5" s="14">
        <v>41235</v>
      </c>
      <c r="MB5" s="14">
        <v>41236</v>
      </c>
      <c r="MC5" s="15">
        <v>41237</v>
      </c>
      <c r="MD5" s="16">
        <v>41238</v>
      </c>
      <c r="ME5" s="13">
        <v>41239</v>
      </c>
      <c r="MF5" s="14">
        <v>41240</v>
      </c>
      <c r="MG5" s="14">
        <v>41241</v>
      </c>
      <c r="MH5" s="14">
        <v>41242</v>
      </c>
      <c r="MI5" s="14">
        <v>41243</v>
      </c>
      <c r="MJ5" s="17"/>
      <c r="MK5" s="15">
        <v>41244</v>
      </c>
      <c r="ML5" s="16">
        <v>41245</v>
      </c>
      <c r="MM5" s="13">
        <v>41246</v>
      </c>
      <c r="MN5" s="14">
        <v>41247</v>
      </c>
      <c r="MO5" s="14">
        <v>41248</v>
      </c>
      <c r="MP5" s="14">
        <v>41249</v>
      </c>
      <c r="MQ5" s="14">
        <v>41250</v>
      </c>
      <c r="MR5" s="15">
        <v>41251</v>
      </c>
      <c r="MS5" s="16">
        <v>41252</v>
      </c>
      <c r="MT5" s="13">
        <v>41253</v>
      </c>
      <c r="MU5" s="14">
        <v>41254</v>
      </c>
      <c r="MV5" s="14">
        <v>41255</v>
      </c>
      <c r="MW5" s="14">
        <v>41256</v>
      </c>
      <c r="MX5" s="14">
        <v>41257</v>
      </c>
      <c r="MY5" s="15">
        <v>41258</v>
      </c>
      <c r="MZ5" s="16">
        <v>41259</v>
      </c>
      <c r="NA5" s="13">
        <v>41260</v>
      </c>
      <c r="NB5" s="14">
        <v>41261</v>
      </c>
      <c r="NC5" s="14">
        <v>41262</v>
      </c>
      <c r="ND5" s="14">
        <v>41263</v>
      </c>
      <c r="NE5" s="14">
        <v>41264</v>
      </c>
      <c r="NF5" s="15">
        <v>41265</v>
      </c>
      <c r="NG5" s="16">
        <v>41266</v>
      </c>
      <c r="NH5" s="13">
        <v>41267</v>
      </c>
      <c r="NI5" s="14">
        <v>41268</v>
      </c>
      <c r="NJ5" s="14">
        <v>41269</v>
      </c>
      <c r="NK5" s="14">
        <v>41270</v>
      </c>
      <c r="NL5" s="14">
        <v>41271</v>
      </c>
      <c r="NM5" s="15">
        <v>41272</v>
      </c>
      <c r="NN5" s="16">
        <v>41273</v>
      </c>
      <c r="NO5" s="13">
        <v>41274</v>
      </c>
      <c r="NP5" s="17"/>
    </row>
    <row r="6" spans="1:380" s="32" customFormat="1" ht="12">
      <c r="A6" s="18" t="s">
        <v>33</v>
      </c>
      <c r="B6" s="19"/>
      <c r="C6" s="20" t="s">
        <v>24</v>
      </c>
      <c r="D6" s="21">
        <v>0</v>
      </c>
      <c r="E6" s="22">
        <v>5.5</v>
      </c>
      <c r="F6" s="22">
        <v>4.5</v>
      </c>
      <c r="G6" s="23">
        <v>1.5</v>
      </c>
      <c r="H6" s="22">
        <v>2.5</v>
      </c>
      <c r="I6" s="24">
        <v>8</v>
      </c>
      <c r="J6" s="25">
        <v>4</v>
      </c>
      <c r="K6" s="26" t="s">
        <v>25</v>
      </c>
      <c r="L6" s="22">
        <v>7.5</v>
      </c>
      <c r="M6" s="22">
        <v>2</v>
      </c>
      <c r="N6" s="23">
        <v>1.5</v>
      </c>
      <c r="O6" s="22">
        <v>1.5</v>
      </c>
      <c r="P6" s="24">
        <v>7</v>
      </c>
      <c r="Q6" s="25">
        <v>3</v>
      </c>
      <c r="R6" s="26" t="s">
        <v>25</v>
      </c>
      <c r="S6" s="22">
        <v>7.5</v>
      </c>
      <c r="T6" s="22">
        <v>4.5</v>
      </c>
      <c r="U6" s="23">
        <v>1.5</v>
      </c>
      <c r="V6" s="22">
        <v>1.5</v>
      </c>
      <c r="W6" s="24">
        <v>3</v>
      </c>
      <c r="X6" s="27" t="s">
        <v>25</v>
      </c>
      <c r="Y6" s="26">
        <v>0</v>
      </c>
      <c r="Z6" s="22">
        <v>7.5</v>
      </c>
      <c r="AA6" s="22">
        <v>4.5</v>
      </c>
      <c r="AB6" s="23">
        <v>1.5</v>
      </c>
      <c r="AC6" s="22">
        <v>1.5</v>
      </c>
      <c r="AD6" s="24">
        <v>3</v>
      </c>
      <c r="AE6" s="27" t="s">
        <v>25</v>
      </c>
      <c r="AF6" s="26">
        <v>0</v>
      </c>
      <c r="AG6" s="22">
        <v>7.5</v>
      </c>
      <c r="AH6" s="28">
        <f>SUM(C6:AG6)</f>
        <v>92</v>
      </c>
      <c r="AI6" s="22">
        <v>4.5</v>
      </c>
      <c r="AJ6" s="23">
        <v>1.5</v>
      </c>
      <c r="AK6" s="22">
        <v>1.5</v>
      </c>
      <c r="AL6" s="24">
        <v>7.5</v>
      </c>
      <c r="AM6" s="27" t="s">
        <v>25</v>
      </c>
      <c r="AN6" s="26">
        <v>0</v>
      </c>
      <c r="AO6" s="22">
        <v>7.5</v>
      </c>
      <c r="AP6" s="22">
        <v>4.5</v>
      </c>
      <c r="AQ6" s="23">
        <v>1.5</v>
      </c>
      <c r="AR6" s="22">
        <v>1.5</v>
      </c>
      <c r="AS6" s="24">
        <v>5.5</v>
      </c>
      <c r="AT6" s="27">
        <v>2</v>
      </c>
      <c r="AU6" s="26" t="s">
        <v>25</v>
      </c>
      <c r="AV6" s="22">
        <v>7.5</v>
      </c>
      <c r="AW6" s="22">
        <v>4.5</v>
      </c>
      <c r="AX6" s="23">
        <v>1.5</v>
      </c>
      <c r="AY6" s="22">
        <v>1.5</v>
      </c>
      <c r="AZ6" s="24">
        <v>7</v>
      </c>
      <c r="BA6" s="27">
        <v>2</v>
      </c>
      <c r="BB6" s="26" t="s">
        <v>25</v>
      </c>
      <c r="BC6" s="22">
        <v>7.5</v>
      </c>
      <c r="BD6" s="22">
        <v>4.5</v>
      </c>
      <c r="BE6" s="23">
        <v>1.5</v>
      </c>
      <c r="BF6" s="22">
        <v>1.5</v>
      </c>
      <c r="BG6" s="24">
        <v>0</v>
      </c>
      <c r="BH6" s="27" t="s">
        <v>25</v>
      </c>
      <c r="BI6" s="26">
        <v>0</v>
      </c>
      <c r="BJ6" s="22">
        <v>0</v>
      </c>
      <c r="BK6" s="22">
        <v>0</v>
      </c>
      <c r="BL6" s="28">
        <f>SUM(AI6:BK6)</f>
        <v>76.5</v>
      </c>
      <c r="BM6" s="23">
        <v>0</v>
      </c>
      <c r="BN6" s="22">
        <v>0</v>
      </c>
      <c r="BO6" s="24">
        <v>0</v>
      </c>
      <c r="BP6" s="27" t="s">
        <v>25</v>
      </c>
      <c r="BQ6" s="26">
        <v>7.5</v>
      </c>
      <c r="BR6" s="22">
        <v>7.5</v>
      </c>
      <c r="BS6" s="22">
        <v>7.5</v>
      </c>
      <c r="BT6" s="23">
        <v>7.5</v>
      </c>
      <c r="BU6" s="22">
        <v>7.5</v>
      </c>
      <c r="BV6" s="24">
        <v>0</v>
      </c>
      <c r="BW6" s="27" t="s">
        <v>25</v>
      </c>
      <c r="BX6" s="26">
        <v>0</v>
      </c>
      <c r="BY6" s="22">
        <v>7.5</v>
      </c>
      <c r="BZ6" s="22">
        <v>2</v>
      </c>
      <c r="CA6" s="23">
        <v>1.5</v>
      </c>
      <c r="CB6" s="22">
        <v>1.5</v>
      </c>
      <c r="CC6" s="24">
        <v>8</v>
      </c>
      <c r="CD6" s="27" t="s">
        <v>25</v>
      </c>
      <c r="CE6" s="26">
        <v>0</v>
      </c>
      <c r="CF6" s="22">
        <v>7.5</v>
      </c>
      <c r="CG6" s="22">
        <v>2</v>
      </c>
      <c r="CH6" s="23">
        <v>1.5</v>
      </c>
      <c r="CI6" s="22">
        <v>1.5</v>
      </c>
      <c r="CJ6" s="24">
        <v>4.5</v>
      </c>
      <c r="CK6" s="27">
        <v>3</v>
      </c>
      <c r="CL6" s="26" t="s">
        <v>25</v>
      </c>
      <c r="CM6" s="22">
        <v>7.5</v>
      </c>
      <c r="CN6" s="22">
        <v>2</v>
      </c>
      <c r="CO6" s="23">
        <v>1.5</v>
      </c>
      <c r="CP6" s="22">
        <v>1.5</v>
      </c>
      <c r="CQ6" s="24">
        <v>7.5</v>
      </c>
      <c r="CR6" s="28">
        <f>SUM(BM6:CQ6)</f>
        <v>98</v>
      </c>
      <c r="CS6" s="27" t="s">
        <v>25</v>
      </c>
      <c r="CT6" s="26">
        <v>0</v>
      </c>
      <c r="CU6" s="22">
        <v>7.5</v>
      </c>
      <c r="CV6" s="22">
        <v>4.5</v>
      </c>
      <c r="CW6" s="23">
        <v>1.5</v>
      </c>
      <c r="CX6" s="22">
        <v>1.5</v>
      </c>
      <c r="CY6" s="24">
        <v>0</v>
      </c>
      <c r="CZ6" s="27" t="s">
        <v>25</v>
      </c>
      <c r="DA6" s="26" t="s">
        <v>24</v>
      </c>
      <c r="DB6" s="22">
        <v>7.5</v>
      </c>
      <c r="DC6" s="22">
        <v>2</v>
      </c>
      <c r="DD6" s="23">
        <v>1.5</v>
      </c>
      <c r="DE6" s="22">
        <v>1.5</v>
      </c>
      <c r="DF6" s="24">
        <v>5</v>
      </c>
      <c r="DG6" s="27" t="s">
        <v>25</v>
      </c>
      <c r="DH6" s="26">
        <v>0</v>
      </c>
      <c r="DI6" s="22">
        <v>7.5</v>
      </c>
      <c r="DJ6" s="22">
        <v>2</v>
      </c>
      <c r="DK6" s="23">
        <v>1.5</v>
      </c>
      <c r="DL6" s="22">
        <v>1.5</v>
      </c>
      <c r="DM6" s="24" t="s">
        <v>25</v>
      </c>
      <c r="DN6" s="27">
        <v>3</v>
      </c>
      <c r="DO6" s="26">
        <v>7.5</v>
      </c>
      <c r="DP6" s="22">
        <v>7.5</v>
      </c>
      <c r="DQ6" s="22">
        <v>7.5</v>
      </c>
      <c r="DR6" s="23">
        <v>7.5</v>
      </c>
      <c r="DS6" s="22">
        <v>0</v>
      </c>
      <c r="DT6" s="24">
        <v>0</v>
      </c>
      <c r="DU6" s="27" t="s">
        <v>25</v>
      </c>
      <c r="DV6" s="26">
        <v>0</v>
      </c>
      <c r="DW6" s="28">
        <f>SUM(CS6:DV6)</f>
        <v>78</v>
      </c>
      <c r="DX6" s="22" t="s">
        <v>24</v>
      </c>
      <c r="DY6" s="22">
        <v>4.5</v>
      </c>
      <c r="DZ6" s="23">
        <v>1.5</v>
      </c>
      <c r="EA6" s="22">
        <v>1.5</v>
      </c>
      <c r="EB6" s="24">
        <v>0</v>
      </c>
      <c r="EC6" s="27" t="s">
        <v>25</v>
      </c>
      <c r="ED6" s="26">
        <v>0</v>
      </c>
      <c r="EE6" s="22" t="s">
        <v>24</v>
      </c>
      <c r="EF6" s="22">
        <v>7.5</v>
      </c>
      <c r="EG6" s="23" t="s">
        <v>47</v>
      </c>
      <c r="EH6" s="22" t="s">
        <v>47</v>
      </c>
      <c r="EI6" s="24" t="s">
        <v>47</v>
      </c>
      <c r="EJ6" s="27" t="s">
        <v>47</v>
      </c>
      <c r="EK6" s="26" t="s">
        <v>47</v>
      </c>
      <c r="EL6" s="22" t="s">
        <v>47</v>
      </c>
      <c r="EM6" s="22" t="s">
        <v>47</v>
      </c>
      <c r="EN6" s="23" t="s">
        <v>24</v>
      </c>
      <c r="EO6" s="22" t="s">
        <v>47</v>
      </c>
      <c r="EP6" s="24" t="s">
        <v>47</v>
      </c>
      <c r="EQ6" s="27" t="s">
        <v>47</v>
      </c>
      <c r="ER6" s="26" t="s">
        <v>47</v>
      </c>
      <c r="ES6" s="22" t="s">
        <v>47</v>
      </c>
      <c r="ET6" s="22" t="s">
        <v>47</v>
      </c>
      <c r="EU6" s="23" t="s">
        <v>47</v>
      </c>
      <c r="EV6" s="22" t="s">
        <v>47</v>
      </c>
      <c r="EW6" s="24" t="s">
        <v>47</v>
      </c>
      <c r="EX6" s="27" t="s">
        <v>47</v>
      </c>
      <c r="EY6" s="26" t="s">
        <v>24</v>
      </c>
      <c r="EZ6" s="22">
        <v>7.5</v>
      </c>
      <c r="FA6" s="22">
        <v>4.5</v>
      </c>
      <c r="FB6" s="23">
        <v>1.5</v>
      </c>
      <c r="FC6" s="28">
        <f>SUM(DX6:FB6)</f>
        <v>28.5</v>
      </c>
      <c r="FD6" s="22">
        <v>3</v>
      </c>
      <c r="FE6" s="24">
        <v>5.5</v>
      </c>
      <c r="FF6" s="27" t="s">
        <v>25</v>
      </c>
      <c r="FG6" s="26">
        <v>0</v>
      </c>
      <c r="FH6" s="22">
        <v>7.5</v>
      </c>
      <c r="FI6" s="22">
        <v>4.5</v>
      </c>
      <c r="FJ6" s="23">
        <v>1.5</v>
      </c>
      <c r="FK6" s="22">
        <v>1.5</v>
      </c>
      <c r="FL6" s="24" t="s">
        <v>25</v>
      </c>
      <c r="FM6" s="27">
        <v>7.5</v>
      </c>
      <c r="FN6" s="26">
        <v>0</v>
      </c>
      <c r="FO6" s="22">
        <v>7.5</v>
      </c>
      <c r="FP6" s="22">
        <v>4.5</v>
      </c>
      <c r="FQ6" s="23">
        <v>1.5</v>
      </c>
      <c r="FR6" s="22">
        <v>1.5</v>
      </c>
      <c r="FS6" s="24">
        <v>0</v>
      </c>
      <c r="FT6" s="27" t="s">
        <v>25</v>
      </c>
      <c r="FU6" s="26">
        <v>0</v>
      </c>
      <c r="FV6" s="22">
        <v>7.5</v>
      </c>
      <c r="FW6" s="22">
        <v>7.5</v>
      </c>
      <c r="FX6" s="23">
        <v>1.5</v>
      </c>
      <c r="FY6" s="22">
        <v>1.5</v>
      </c>
      <c r="FZ6" s="24">
        <v>4.5</v>
      </c>
      <c r="GA6" s="27" t="s">
        <v>25</v>
      </c>
      <c r="GB6" s="26">
        <v>0</v>
      </c>
      <c r="GC6" s="22">
        <v>0</v>
      </c>
      <c r="GD6" s="22">
        <v>0</v>
      </c>
      <c r="GE6" s="23">
        <v>0</v>
      </c>
      <c r="GF6" s="22">
        <v>0</v>
      </c>
      <c r="GG6" s="24">
        <v>0</v>
      </c>
      <c r="GH6" s="28">
        <f>SUM(FD6:GG6)</f>
        <v>68.5</v>
      </c>
      <c r="GI6" s="27" t="s">
        <v>25</v>
      </c>
      <c r="GJ6" s="26">
        <v>0</v>
      </c>
      <c r="GK6" s="22">
        <v>0</v>
      </c>
      <c r="GL6" s="22">
        <v>0</v>
      </c>
      <c r="GM6" s="23">
        <v>0</v>
      </c>
      <c r="GN6" s="22">
        <v>0</v>
      </c>
      <c r="GO6" s="24">
        <v>0</v>
      </c>
      <c r="GP6" s="27" t="s">
        <v>25</v>
      </c>
      <c r="GQ6" s="26">
        <v>0</v>
      </c>
      <c r="GR6" s="22">
        <v>0</v>
      </c>
      <c r="GS6" s="22">
        <v>0</v>
      </c>
      <c r="GT6" s="23">
        <v>0</v>
      </c>
      <c r="GU6" s="22">
        <v>0</v>
      </c>
      <c r="GV6" s="24">
        <v>0</v>
      </c>
      <c r="GW6" s="27" t="s">
        <v>25</v>
      </c>
      <c r="GX6" s="26">
        <v>0</v>
      </c>
      <c r="GY6" s="22">
        <v>0</v>
      </c>
      <c r="GZ6" s="22">
        <v>0</v>
      </c>
      <c r="HA6" s="23">
        <v>0</v>
      </c>
      <c r="HB6" s="22">
        <v>0</v>
      </c>
      <c r="HC6" s="24">
        <v>0</v>
      </c>
      <c r="HD6" s="27" t="s">
        <v>25</v>
      </c>
      <c r="HE6" s="26" t="s">
        <v>62</v>
      </c>
      <c r="HF6" s="29" t="s">
        <v>62</v>
      </c>
      <c r="HG6" s="29" t="s">
        <v>62</v>
      </c>
      <c r="HH6" s="30" t="s">
        <v>62</v>
      </c>
      <c r="HI6" s="29" t="s">
        <v>62</v>
      </c>
      <c r="HJ6" s="31" t="s">
        <v>62</v>
      </c>
      <c r="HK6" s="27" t="s">
        <v>25</v>
      </c>
      <c r="HL6" s="26" t="s">
        <v>62</v>
      </c>
      <c r="HM6" s="29" t="s">
        <v>62</v>
      </c>
      <c r="HN6" s="28">
        <f>SUM(GI6:HM6)</f>
        <v>0</v>
      </c>
      <c r="HO6" s="29" t="s">
        <v>62</v>
      </c>
      <c r="HP6" s="30" t="s">
        <v>62</v>
      </c>
      <c r="HQ6" s="29" t="s">
        <v>62</v>
      </c>
      <c r="HR6" s="31" t="s">
        <v>62</v>
      </c>
      <c r="HS6" s="27" t="s">
        <v>25</v>
      </c>
      <c r="HT6" s="26" t="s">
        <v>62</v>
      </c>
      <c r="HU6" s="29" t="s">
        <v>62</v>
      </c>
      <c r="HV6" s="29" t="s">
        <v>62</v>
      </c>
      <c r="HW6" s="30" t="s">
        <v>62</v>
      </c>
      <c r="HX6" s="29" t="s">
        <v>62</v>
      </c>
      <c r="HY6" s="31" t="s">
        <v>62</v>
      </c>
      <c r="HZ6" s="27" t="s">
        <v>25</v>
      </c>
      <c r="IA6" s="26" t="s">
        <v>62</v>
      </c>
      <c r="IB6" s="29" t="s">
        <v>62</v>
      </c>
      <c r="IC6" s="29" t="s">
        <v>24</v>
      </c>
      <c r="ID6" s="30" t="s">
        <v>62</v>
      </c>
      <c r="IE6" s="29" t="s">
        <v>62</v>
      </c>
      <c r="IF6" s="31" t="s">
        <v>62</v>
      </c>
      <c r="IG6" s="27" t="s">
        <v>25</v>
      </c>
      <c r="IH6" s="21">
        <v>7.5</v>
      </c>
      <c r="II6" s="22">
        <v>7.5</v>
      </c>
      <c r="IJ6" s="22">
        <v>7.5</v>
      </c>
      <c r="IK6" s="23">
        <v>7.5</v>
      </c>
      <c r="IL6" s="22">
        <v>7.5</v>
      </c>
      <c r="IM6" s="24">
        <v>2</v>
      </c>
      <c r="IN6" s="27" t="s">
        <v>25</v>
      </c>
      <c r="IO6" s="21">
        <v>7.5</v>
      </c>
      <c r="IP6" s="22">
        <v>7.5</v>
      </c>
      <c r="IQ6" s="22">
        <v>7.5</v>
      </c>
      <c r="IR6" s="23">
        <v>7.5</v>
      </c>
      <c r="IS6" s="22">
        <v>4.5</v>
      </c>
      <c r="IT6" s="24">
        <v>7.5</v>
      </c>
      <c r="IU6" s="27" t="s">
        <v>25</v>
      </c>
      <c r="IV6" s="28">
        <f>SUM(HQ6:IU6)</f>
        <v>81.5</v>
      </c>
      <c r="IW6" s="21">
        <v>0</v>
      </c>
      <c r="IX6" s="22">
        <v>7.5</v>
      </c>
      <c r="IY6" s="22">
        <v>0</v>
      </c>
      <c r="IZ6" s="23">
        <v>3</v>
      </c>
      <c r="JA6" s="22">
        <v>1.5</v>
      </c>
      <c r="JB6" s="24">
        <v>0</v>
      </c>
      <c r="JC6" s="27" t="s">
        <v>25</v>
      </c>
      <c r="JD6" s="21">
        <v>0</v>
      </c>
      <c r="JE6" s="22">
        <v>7.5</v>
      </c>
      <c r="JF6" s="22">
        <v>0</v>
      </c>
      <c r="JG6" s="23">
        <v>3</v>
      </c>
      <c r="JH6" s="22">
        <v>1.5</v>
      </c>
      <c r="JI6" s="24">
        <v>2</v>
      </c>
      <c r="JJ6" s="27" t="s">
        <v>25</v>
      </c>
      <c r="JK6" s="21">
        <v>0</v>
      </c>
      <c r="JL6" s="22">
        <v>7.5</v>
      </c>
      <c r="JM6" s="22">
        <v>0</v>
      </c>
      <c r="JN6" s="23">
        <v>3</v>
      </c>
      <c r="JO6" s="22">
        <v>1.5</v>
      </c>
      <c r="JP6" s="24">
        <v>2</v>
      </c>
      <c r="JQ6" s="27" t="s">
        <v>25</v>
      </c>
      <c r="JR6" s="21">
        <v>0</v>
      </c>
      <c r="JS6" s="22">
        <v>7.5</v>
      </c>
      <c r="JT6" s="22">
        <v>0</v>
      </c>
      <c r="JU6" s="23">
        <v>3</v>
      </c>
      <c r="JV6" s="22">
        <v>1.5</v>
      </c>
      <c r="JW6" s="24">
        <v>6</v>
      </c>
      <c r="JX6" s="27">
        <v>2</v>
      </c>
      <c r="JY6" s="28">
        <f>SUM(IW6:JX6)</f>
        <v>60</v>
      </c>
      <c r="JZ6" s="21">
        <v>0</v>
      </c>
      <c r="KA6" s="22">
        <v>7.5</v>
      </c>
      <c r="KB6" s="22">
        <v>0</v>
      </c>
      <c r="KC6" s="23">
        <v>5.5</v>
      </c>
      <c r="KD6" s="22">
        <v>1.5</v>
      </c>
      <c r="KE6" s="24">
        <v>0</v>
      </c>
      <c r="KF6" s="27" t="s">
        <v>25</v>
      </c>
      <c r="KG6" s="21">
        <v>0</v>
      </c>
      <c r="KH6" s="22">
        <v>7.5</v>
      </c>
      <c r="KI6" s="22">
        <v>2.5</v>
      </c>
      <c r="KJ6" s="23">
        <v>7</v>
      </c>
      <c r="KK6" s="22">
        <v>1.5</v>
      </c>
      <c r="KL6" s="24">
        <v>0</v>
      </c>
      <c r="KM6" s="27" t="s">
        <v>25</v>
      </c>
      <c r="KN6" s="21">
        <v>0</v>
      </c>
      <c r="KO6" s="22">
        <v>7.5</v>
      </c>
      <c r="KP6" s="22">
        <v>2.5</v>
      </c>
      <c r="KQ6" s="23">
        <v>7</v>
      </c>
      <c r="KR6" s="22">
        <v>3.5</v>
      </c>
      <c r="KS6" s="24">
        <v>4</v>
      </c>
      <c r="KT6" s="27">
        <v>3</v>
      </c>
      <c r="KU6" s="26" t="s">
        <v>25</v>
      </c>
      <c r="KV6" s="22">
        <v>7.5</v>
      </c>
      <c r="KW6" s="22">
        <v>2.5</v>
      </c>
      <c r="KX6" s="23">
        <v>5.5</v>
      </c>
      <c r="KY6" s="22">
        <v>0</v>
      </c>
      <c r="KZ6" s="24">
        <v>0</v>
      </c>
      <c r="LA6" s="27" t="s">
        <v>25</v>
      </c>
      <c r="LB6" s="21">
        <v>0</v>
      </c>
      <c r="LC6" s="22">
        <v>5.5</v>
      </c>
      <c r="LD6" s="22">
        <v>0</v>
      </c>
      <c r="LE6" s="28">
        <f>SUM(JZ6:LD6)</f>
        <v>81.5</v>
      </c>
      <c r="LF6" s="30" t="s">
        <v>24</v>
      </c>
      <c r="LG6" s="22">
        <v>0</v>
      </c>
      <c r="LH6" s="24">
        <v>0</v>
      </c>
      <c r="LI6" s="27" t="s">
        <v>25</v>
      </c>
      <c r="LJ6" s="21">
        <v>7</v>
      </c>
      <c r="LK6" s="22">
        <v>6</v>
      </c>
      <c r="LL6" s="22">
        <v>7</v>
      </c>
      <c r="LM6" s="23">
        <v>6</v>
      </c>
      <c r="LN6" s="22">
        <v>3</v>
      </c>
      <c r="LO6" s="24">
        <v>9</v>
      </c>
      <c r="LP6" s="27" t="s">
        <v>24</v>
      </c>
      <c r="LQ6" s="21">
        <v>0</v>
      </c>
      <c r="LR6" s="22">
        <v>9</v>
      </c>
      <c r="LS6" s="22">
        <v>3.5</v>
      </c>
      <c r="LT6" s="23">
        <v>8.5</v>
      </c>
      <c r="LU6" s="22">
        <v>1.5</v>
      </c>
      <c r="LV6" s="24">
        <v>4.5</v>
      </c>
      <c r="LW6" s="27" t="s">
        <v>25</v>
      </c>
      <c r="LX6" s="21">
        <v>0.5</v>
      </c>
      <c r="LY6" s="22">
        <v>9</v>
      </c>
      <c r="LZ6" s="22">
        <v>3.5</v>
      </c>
      <c r="MA6" s="23">
        <v>7</v>
      </c>
      <c r="MB6" s="22">
        <v>1.5</v>
      </c>
      <c r="MC6" s="24">
        <v>9.5</v>
      </c>
      <c r="MD6" s="27" t="s">
        <v>25</v>
      </c>
      <c r="ME6" s="21">
        <v>0</v>
      </c>
      <c r="MF6" s="22">
        <v>9</v>
      </c>
      <c r="MG6" s="22">
        <v>3.5</v>
      </c>
      <c r="MH6" s="23">
        <v>7</v>
      </c>
      <c r="MI6" s="22">
        <v>1.5</v>
      </c>
      <c r="MJ6" s="28">
        <f>SUM(LF6:MI6)</f>
        <v>117</v>
      </c>
      <c r="MK6" s="24">
        <v>6</v>
      </c>
      <c r="ML6" s="27" t="s">
        <v>85</v>
      </c>
      <c r="MM6" s="21">
        <v>0</v>
      </c>
      <c r="MN6" s="22">
        <v>9</v>
      </c>
      <c r="MO6" s="22">
        <v>3.5</v>
      </c>
      <c r="MP6" s="23">
        <v>7</v>
      </c>
      <c r="MQ6" s="22">
        <v>4</v>
      </c>
      <c r="MR6" s="24">
        <v>4</v>
      </c>
      <c r="MS6" s="27">
        <v>10</v>
      </c>
      <c r="MT6" s="21">
        <v>2</v>
      </c>
      <c r="MU6" s="22">
        <v>8</v>
      </c>
      <c r="MV6" s="22">
        <v>3.5</v>
      </c>
      <c r="MW6" s="23">
        <v>6</v>
      </c>
      <c r="MX6" s="22">
        <v>1.5</v>
      </c>
      <c r="MY6" s="24">
        <v>6</v>
      </c>
      <c r="MZ6" s="27" t="s">
        <v>25</v>
      </c>
      <c r="NA6" s="21">
        <v>0</v>
      </c>
      <c r="NB6" s="22">
        <v>8</v>
      </c>
      <c r="NC6" s="22">
        <v>3.5</v>
      </c>
      <c r="ND6" s="23">
        <v>4.5</v>
      </c>
      <c r="NE6" s="22">
        <v>1.5</v>
      </c>
      <c r="NF6" s="24">
        <v>0</v>
      </c>
      <c r="NG6" s="27" t="s">
        <v>25</v>
      </c>
      <c r="NH6" s="26" t="s">
        <v>62</v>
      </c>
      <c r="NI6" s="29" t="s">
        <v>24</v>
      </c>
      <c r="NJ6" s="29" t="s">
        <v>62</v>
      </c>
      <c r="NK6" s="29" t="s">
        <v>62</v>
      </c>
      <c r="NL6" s="29" t="s">
        <v>62</v>
      </c>
      <c r="NM6" s="29" t="s">
        <v>62</v>
      </c>
      <c r="NN6" s="27" t="s">
        <v>25</v>
      </c>
      <c r="NO6" s="26" t="s">
        <v>62</v>
      </c>
      <c r="NP6" s="28">
        <f>SUM(MK6:NO6)</f>
        <v>88</v>
      </c>
    </row>
    <row r="7" spans="1:380" s="1" customFormat="1" ht="12">
      <c r="A7" s="33" t="s">
        <v>9</v>
      </c>
      <c r="B7" s="34"/>
      <c r="C7" s="35"/>
      <c r="D7" s="36"/>
      <c r="E7" s="37"/>
      <c r="F7" s="37"/>
      <c r="G7" s="37"/>
      <c r="H7" s="37"/>
      <c r="I7" s="38"/>
      <c r="J7" s="39">
        <f>SUM(D6:J6)</f>
        <v>26</v>
      </c>
      <c r="K7" s="36"/>
      <c r="L7" s="37"/>
      <c r="M7" s="37"/>
      <c r="N7" s="37"/>
      <c r="O7" s="37"/>
      <c r="P7" s="38"/>
      <c r="Q7" s="39">
        <f>SUM(K6:Q6)</f>
        <v>22.5</v>
      </c>
      <c r="R7" s="36"/>
      <c r="S7" s="37"/>
      <c r="T7" s="37"/>
      <c r="U7" s="37"/>
      <c r="V7" s="37"/>
      <c r="W7" s="38"/>
      <c r="X7" s="39">
        <f>SUM(R6:X6)</f>
        <v>18</v>
      </c>
      <c r="Y7" s="36"/>
      <c r="Z7" s="37"/>
      <c r="AA7" s="37"/>
      <c r="AB7" s="37"/>
      <c r="AC7" s="37"/>
      <c r="AD7" s="38"/>
      <c r="AE7" s="39">
        <f>SUM(Y6:AE6)</f>
        <v>18</v>
      </c>
      <c r="AF7" s="36"/>
      <c r="AG7" s="37"/>
      <c r="AH7" s="40"/>
      <c r="AI7" s="37"/>
      <c r="AJ7" s="37"/>
      <c r="AK7" s="37"/>
      <c r="AL7" s="38"/>
      <c r="AM7" s="39">
        <f>SUM(AF6:AG6)+SUM(AI6:AM6)</f>
        <v>22.5</v>
      </c>
      <c r="AN7" s="36"/>
      <c r="AO7" s="37"/>
      <c r="AP7" s="37"/>
      <c r="AQ7" s="37"/>
      <c r="AR7" s="37"/>
      <c r="AS7" s="38"/>
      <c r="AT7" s="39">
        <f>SUM(AN6:AT6)</f>
        <v>22.5</v>
      </c>
      <c r="AU7" s="36"/>
      <c r="AV7" s="37"/>
      <c r="AW7" s="37"/>
      <c r="AX7" s="37"/>
      <c r="AY7" s="37"/>
      <c r="AZ7" s="38"/>
      <c r="BA7" s="39">
        <f>SUM(AU6:BA6)</f>
        <v>24</v>
      </c>
      <c r="BB7" s="36"/>
      <c r="BC7" s="37"/>
      <c r="BD7" s="37"/>
      <c r="BE7" s="37"/>
      <c r="BF7" s="37"/>
      <c r="BG7" s="38"/>
      <c r="BH7" s="39">
        <f>SUM(BB6:BH6)</f>
        <v>15</v>
      </c>
      <c r="BI7" s="36"/>
      <c r="BJ7" s="37"/>
      <c r="BK7" s="37"/>
      <c r="BL7" s="40"/>
      <c r="BM7" s="37"/>
      <c r="BN7" s="37"/>
      <c r="BO7" s="38"/>
      <c r="BP7" s="39">
        <f>SUM(BI6:BK6)+SUM(BM6:BP6)</f>
        <v>0</v>
      </c>
      <c r="BQ7" s="36"/>
      <c r="BR7" s="37"/>
      <c r="BS7" s="37"/>
      <c r="BT7" s="37"/>
      <c r="BU7" s="37"/>
      <c r="BV7" s="38"/>
      <c r="BW7" s="39">
        <f>SUM(BQ6:BW6)</f>
        <v>37.5</v>
      </c>
      <c r="BX7" s="36"/>
      <c r="BY7" s="37"/>
      <c r="BZ7" s="37"/>
      <c r="CA7" s="37"/>
      <c r="CB7" s="37"/>
      <c r="CC7" s="38"/>
      <c r="CD7" s="39">
        <f>SUM(BX6:CD6)</f>
        <v>20.5</v>
      </c>
      <c r="CE7" s="36"/>
      <c r="CF7" s="37"/>
      <c r="CG7" s="37"/>
      <c r="CH7" s="37"/>
      <c r="CI7" s="37"/>
      <c r="CJ7" s="38"/>
      <c r="CK7" s="39">
        <f>SUM(CE6:CK6)</f>
        <v>20</v>
      </c>
      <c r="CL7" s="36"/>
      <c r="CM7" s="37"/>
      <c r="CN7" s="37"/>
      <c r="CO7" s="37"/>
      <c r="CP7" s="37"/>
      <c r="CQ7" s="38"/>
      <c r="CR7" s="40"/>
      <c r="CS7" s="39">
        <f>SUM(CL6:CS6)-CR6</f>
        <v>20</v>
      </c>
      <c r="CT7" s="36"/>
      <c r="CU7" s="37"/>
      <c r="CV7" s="37"/>
      <c r="CW7" s="37"/>
      <c r="CX7" s="37"/>
      <c r="CY7" s="38"/>
      <c r="CZ7" s="39">
        <f>SUM(CT6:CZ6)</f>
        <v>15</v>
      </c>
      <c r="DA7" s="36"/>
      <c r="DB7" s="37"/>
      <c r="DC7" s="37"/>
      <c r="DD7" s="37"/>
      <c r="DE7" s="37"/>
      <c r="DF7" s="38"/>
      <c r="DG7" s="39">
        <f>SUM(DA6:DG6)</f>
        <v>17.5</v>
      </c>
      <c r="DH7" s="36"/>
      <c r="DI7" s="37"/>
      <c r="DJ7" s="37"/>
      <c r="DK7" s="37"/>
      <c r="DL7" s="37"/>
      <c r="DM7" s="38"/>
      <c r="DN7" s="39">
        <f>SUM(DH6:DN6)</f>
        <v>15.5</v>
      </c>
      <c r="DO7" s="36"/>
      <c r="DP7" s="37"/>
      <c r="DQ7" s="37"/>
      <c r="DR7" s="37"/>
      <c r="DS7" s="37"/>
      <c r="DT7" s="38"/>
      <c r="DU7" s="39">
        <f>SUM(DO6:DU6)</f>
        <v>30</v>
      </c>
      <c r="DV7" s="36"/>
      <c r="DW7" s="40"/>
      <c r="DX7" s="37"/>
      <c r="DY7" s="37"/>
      <c r="DZ7" s="37"/>
      <c r="EA7" s="37"/>
      <c r="EB7" s="38"/>
      <c r="EC7" s="39">
        <f>SUM(DV6)+SUM(DX6:EC6)</f>
        <v>7.5</v>
      </c>
      <c r="ED7" s="36"/>
      <c r="EE7" s="37"/>
      <c r="EF7" s="37"/>
      <c r="EG7" s="37"/>
      <c r="EH7" s="37"/>
      <c r="EI7" s="38"/>
      <c r="EJ7" s="39">
        <f>SUM(ED6:EJ6)</f>
        <v>7.5</v>
      </c>
      <c r="EK7" s="36"/>
      <c r="EL7" s="37"/>
      <c r="EM7" s="37"/>
      <c r="EN7" s="37"/>
      <c r="EO7" s="37"/>
      <c r="EP7" s="38"/>
      <c r="EQ7" s="39">
        <f>SUM(EK6:EQ6)</f>
        <v>0</v>
      </c>
      <c r="ER7" s="36"/>
      <c r="ES7" s="37"/>
      <c r="ET7" s="37"/>
      <c r="EU7" s="37"/>
      <c r="EV7" s="37"/>
      <c r="EW7" s="38"/>
      <c r="EX7" s="39">
        <f>SUM(ER6:EX6)</f>
        <v>0</v>
      </c>
      <c r="EY7" s="36"/>
      <c r="EZ7" s="37"/>
      <c r="FA7" s="37"/>
      <c r="FB7" s="37"/>
      <c r="FC7" s="40"/>
      <c r="FD7" s="37"/>
      <c r="FE7" s="38"/>
      <c r="FF7" s="39">
        <f>SUM(EY6:FB6)+SUM(FD6:FF6)</f>
        <v>22</v>
      </c>
      <c r="FG7" s="36"/>
      <c r="FH7" s="37"/>
      <c r="FI7" s="37"/>
      <c r="FJ7" s="37"/>
      <c r="FK7" s="37"/>
      <c r="FL7" s="38"/>
      <c r="FM7" s="39">
        <f>SUM(FG6:FM6)</f>
        <v>22.5</v>
      </c>
      <c r="FN7" s="36"/>
      <c r="FO7" s="37"/>
      <c r="FP7" s="37"/>
      <c r="FQ7" s="37"/>
      <c r="FR7" s="37"/>
      <c r="FS7" s="38"/>
      <c r="FT7" s="39">
        <f>SUM(FN6:FT6)</f>
        <v>15</v>
      </c>
      <c r="FU7" s="36"/>
      <c r="FV7" s="37"/>
      <c r="FW7" s="37"/>
      <c r="FX7" s="37"/>
      <c r="FY7" s="37"/>
      <c r="FZ7" s="38"/>
      <c r="GA7" s="39">
        <f>SUM(FU6:GA6)</f>
        <v>22.5</v>
      </c>
      <c r="GB7" s="36"/>
      <c r="GC7" s="37"/>
      <c r="GD7" s="37"/>
      <c r="GE7" s="37"/>
      <c r="GF7" s="37"/>
      <c r="GG7" s="38"/>
      <c r="GH7" s="40"/>
      <c r="GI7" s="39">
        <f>SUM(GB6:GG6)+SUM(GI6)</f>
        <v>0</v>
      </c>
      <c r="GJ7" s="36"/>
      <c r="GK7" s="37"/>
      <c r="GL7" s="37"/>
      <c r="GM7" s="37"/>
      <c r="GN7" s="37"/>
      <c r="GO7" s="38"/>
      <c r="GP7" s="39">
        <f>SUM(GJ6:GP6)</f>
        <v>0</v>
      </c>
      <c r="GQ7" s="36"/>
      <c r="GR7" s="37"/>
      <c r="GS7" s="37"/>
      <c r="GT7" s="37"/>
      <c r="GU7" s="37"/>
      <c r="GV7" s="38"/>
      <c r="GW7" s="39">
        <f>SUM(GQ6:GW6)</f>
        <v>0</v>
      </c>
      <c r="GX7" s="36"/>
      <c r="GY7" s="37"/>
      <c r="GZ7" s="37"/>
      <c r="HA7" s="37"/>
      <c r="HB7" s="37"/>
      <c r="HC7" s="38"/>
      <c r="HD7" s="39">
        <f>SUM(GX6:HD6)</f>
        <v>0</v>
      </c>
      <c r="HE7" s="36"/>
      <c r="HF7" s="37"/>
      <c r="HG7" s="37"/>
      <c r="HH7" s="37"/>
      <c r="HI7" s="37"/>
      <c r="HJ7" s="38"/>
      <c r="HK7" s="39">
        <f>SUM(HE6:HK6)</f>
        <v>0</v>
      </c>
      <c r="HL7" s="36"/>
      <c r="HM7" s="37"/>
      <c r="HN7" s="40"/>
      <c r="HO7" s="37"/>
      <c r="HP7" s="37"/>
      <c r="HQ7" s="37"/>
      <c r="HR7" s="38"/>
      <c r="HS7" s="39">
        <f>SUM(HL6:HM6)+SUM(HO6:HS6)</f>
        <v>0</v>
      </c>
      <c r="HT7" s="36"/>
      <c r="HU7" s="37"/>
      <c r="HV7" s="37"/>
      <c r="HW7" s="37"/>
      <c r="HX7" s="37"/>
      <c r="HY7" s="38"/>
      <c r="HZ7" s="39">
        <f>SUM(HT6:HZ6)</f>
        <v>0</v>
      </c>
      <c r="IA7" s="36"/>
      <c r="IB7" s="37"/>
      <c r="IC7" s="37"/>
      <c r="ID7" s="37"/>
      <c r="IE7" s="37"/>
      <c r="IF7" s="38"/>
      <c r="IG7" s="39">
        <f>SUM(IA6:IG6)</f>
        <v>0</v>
      </c>
      <c r="IH7" s="36"/>
      <c r="II7" s="37"/>
      <c r="IJ7" s="37"/>
      <c r="IK7" s="37"/>
      <c r="IL7" s="37"/>
      <c r="IM7" s="38"/>
      <c r="IN7" s="39">
        <f>SUM(IH6:IN6)</f>
        <v>39.5</v>
      </c>
      <c r="IO7" s="36"/>
      <c r="IP7" s="37"/>
      <c r="IQ7" s="37"/>
      <c r="IR7" s="37"/>
      <c r="IS7" s="37"/>
      <c r="IT7" s="38"/>
      <c r="IU7" s="39">
        <f>SUM(IO6:IS6)+SUM(IT6:IU6)</f>
        <v>42</v>
      </c>
      <c r="IV7" s="40"/>
      <c r="IW7" s="36"/>
      <c r="IX7" s="37"/>
      <c r="IY7" s="37"/>
      <c r="IZ7" s="37"/>
      <c r="JA7" s="37"/>
      <c r="JB7" s="38"/>
      <c r="JC7" s="39">
        <f>SUM(IW6:JC6)</f>
        <v>12</v>
      </c>
      <c r="JD7" s="36"/>
      <c r="JE7" s="37"/>
      <c r="JF7" s="37"/>
      <c r="JG7" s="37"/>
      <c r="JH7" s="37"/>
      <c r="JI7" s="38"/>
      <c r="JJ7" s="39">
        <f>SUM(JD6:JJ6)</f>
        <v>14</v>
      </c>
      <c r="JK7" s="36"/>
      <c r="JL7" s="37"/>
      <c r="JM7" s="37"/>
      <c r="JN7" s="37"/>
      <c r="JO7" s="37"/>
      <c r="JP7" s="38"/>
      <c r="JQ7" s="39">
        <f>SUM(JK6:JQ6)</f>
        <v>14</v>
      </c>
      <c r="JR7" s="36"/>
      <c r="JS7" s="37"/>
      <c r="JT7" s="37"/>
      <c r="JU7" s="37"/>
      <c r="JV7" s="37"/>
      <c r="JW7" s="38"/>
      <c r="JX7" s="39">
        <f>SUM(JR6:JX6)</f>
        <v>20</v>
      </c>
      <c r="JY7" s="40"/>
      <c r="JZ7" s="36"/>
      <c r="KA7" s="37"/>
      <c r="KB7" s="37"/>
      <c r="KC7" s="37"/>
      <c r="KD7" s="37"/>
      <c r="KE7" s="38"/>
      <c r="KF7" s="39">
        <f>SUM(JZ6:KF6)</f>
        <v>14.5</v>
      </c>
      <c r="KG7" s="36"/>
      <c r="KH7" s="37"/>
      <c r="KI7" s="37"/>
      <c r="KJ7" s="37"/>
      <c r="KK7" s="37"/>
      <c r="KL7" s="38"/>
      <c r="KM7" s="39">
        <f>SUM(KG6:KM6)</f>
        <v>18.5</v>
      </c>
      <c r="KN7" s="36"/>
      <c r="KO7" s="37"/>
      <c r="KP7" s="37"/>
      <c r="KQ7" s="37"/>
      <c r="KR7" s="37"/>
      <c r="KS7" s="38"/>
      <c r="KT7" s="39">
        <f>SUM(KN6:KT6)</f>
        <v>27.5</v>
      </c>
      <c r="KU7" s="36"/>
      <c r="KV7" s="37"/>
      <c r="KW7" s="37"/>
      <c r="KX7" s="37"/>
      <c r="KY7" s="37"/>
      <c r="KZ7" s="38"/>
      <c r="LA7" s="39">
        <f>SUM(KU6:LA6)</f>
        <v>15.5</v>
      </c>
      <c r="LB7" s="36"/>
      <c r="LC7" s="37"/>
      <c r="LD7" s="37"/>
      <c r="LE7" s="40"/>
      <c r="LF7" s="37"/>
      <c r="LG7" s="37"/>
      <c r="LH7" s="38"/>
      <c r="LI7" s="39">
        <f>SUM(LB6:LD6)+SUM(LF6:LI6)</f>
        <v>5.5</v>
      </c>
      <c r="LJ7" s="36"/>
      <c r="LK7" s="37"/>
      <c r="LL7" s="37"/>
      <c r="LM7" s="37"/>
      <c r="LN7" s="37"/>
      <c r="LO7" s="38"/>
      <c r="LP7" s="39">
        <f>SUM(LJ6:LP6)</f>
        <v>38</v>
      </c>
      <c r="LQ7" s="36"/>
      <c r="LR7" s="37"/>
      <c r="LS7" s="37"/>
      <c r="LT7" s="37"/>
      <c r="LU7" s="37"/>
      <c r="LV7" s="38"/>
      <c r="LW7" s="39">
        <f>SUM(LQ6:LW6)</f>
        <v>27</v>
      </c>
      <c r="LX7" s="36"/>
      <c r="LY7" s="37"/>
      <c r="LZ7" s="37"/>
      <c r="MA7" s="37"/>
      <c r="MB7" s="37"/>
      <c r="MC7" s="38"/>
      <c r="MD7" s="39">
        <f>SUM(LX6:MD6)</f>
        <v>31</v>
      </c>
      <c r="ME7" s="36"/>
      <c r="MF7" s="37"/>
      <c r="MG7" s="37"/>
      <c r="MH7" s="37"/>
      <c r="MI7" s="37"/>
      <c r="MJ7" s="40"/>
      <c r="MK7" s="38"/>
      <c r="ML7" s="39">
        <f>SUM(ME6:MI6)+SUM(MK6)</f>
        <v>27</v>
      </c>
      <c r="MM7" s="36"/>
      <c r="MN7" s="37"/>
      <c r="MO7" s="37"/>
      <c r="MP7" s="37"/>
      <c r="MQ7" s="37"/>
      <c r="MR7" s="38"/>
      <c r="MS7" s="39">
        <f>SUM(MM6:MS6)</f>
        <v>37.5</v>
      </c>
      <c r="MT7" s="36"/>
      <c r="MU7" s="37"/>
      <c r="MV7" s="37"/>
      <c r="MW7" s="37"/>
      <c r="MX7" s="37"/>
      <c r="MY7" s="38"/>
      <c r="MZ7" s="39">
        <f>SUM(MT6:MZ6)</f>
        <v>27</v>
      </c>
      <c r="NA7" s="36"/>
      <c r="NB7" s="37"/>
      <c r="NC7" s="37"/>
      <c r="ND7" s="37"/>
      <c r="NE7" s="37"/>
      <c r="NF7" s="38"/>
      <c r="NG7" s="39">
        <f>SUM(NA6:NG6)</f>
        <v>17.5</v>
      </c>
      <c r="NH7" s="36"/>
      <c r="NI7" s="37"/>
      <c r="NJ7" s="37"/>
      <c r="NK7" s="37"/>
      <c r="NL7" s="37"/>
      <c r="NM7" s="38"/>
      <c r="NN7" s="39">
        <f>SUM(NH6:NN6)</f>
        <v>0</v>
      </c>
      <c r="NO7" s="36"/>
      <c r="NP7" s="40"/>
    </row>
    <row r="8" spans="1:380" s="1" customFormat="1" ht="12">
      <c r="A8" s="33" t="s">
        <v>10</v>
      </c>
      <c r="B8" s="41">
        <v>272</v>
      </c>
      <c r="C8" s="35"/>
      <c r="D8" s="42"/>
      <c r="E8" s="43"/>
      <c r="F8" s="43"/>
      <c r="G8" s="44"/>
      <c r="H8" s="43"/>
      <c r="I8" s="45"/>
      <c r="J8" s="39">
        <f>B8+J7</f>
        <v>298</v>
      </c>
      <c r="K8" s="42"/>
      <c r="L8" s="43"/>
      <c r="M8" s="43"/>
      <c r="N8" s="44"/>
      <c r="O8" s="43"/>
      <c r="P8" s="45"/>
      <c r="Q8" s="39">
        <f>J8+Q7</f>
        <v>320.5</v>
      </c>
      <c r="R8" s="42"/>
      <c r="S8" s="43"/>
      <c r="T8" s="43"/>
      <c r="U8" s="44"/>
      <c r="V8" s="43"/>
      <c r="W8" s="45"/>
      <c r="X8" s="39">
        <f>Q8+X7</f>
        <v>338.5</v>
      </c>
      <c r="Y8" s="42"/>
      <c r="Z8" s="43"/>
      <c r="AA8" s="43"/>
      <c r="AB8" s="44"/>
      <c r="AC8" s="43"/>
      <c r="AD8" s="45"/>
      <c r="AE8" s="39">
        <f>X8+AE7</f>
        <v>356.5</v>
      </c>
      <c r="AF8" s="42"/>
      <c r="AG8" s="43"/>
      <c r="AH8" s="46"/>
      <c r="AI8" s="43"/>
      <c r="AJ8" s="44"/>
      <c r="AK8" s="43"/>
      <c r="AL8" s="45"/>
      <c r="AM8" s="39">
        <f>AE8+AM7</f>
        <v>379</v>
      </c>
      <c r="AN8" s="42"/>
      <c r="AO8" s="43"/>
      <c r="AP8" s="43"/>
      <c r="AQ8" s="44"/>
      <c r="AR8" s="43"/>
      <c r="AS8" s="45"/>
      <c r="AT8" s="39">
        <f>AM8+AT7</f>
        <v>401.5</v>
      </c>
      <c r="AU8" s="42"/>
      <c r="AV8" s="43"/>
      <c r="AW8" s="43"/>
      <c r="AX8" s="44"/>
      <c r="AY8" s="43"/>
      <c r="AZ8" s="45"/>
      <c r="BA8" s="39">
        <f>AT8+BA7</f>
        <v>425.5</v>
      </c>
      <c r="BB8" s="42"/>
      <c r="BC8" s="43"/>
      <c r="BD8" s="43"/>
      <c r="BE8" s="44"/>
      <c r="BF8" s="43"/>
      <c r="BG8" s="45"/>
      <c r="BH8" s="39">
        <f>BA8+BH7</f>
        <v>440.5</v>
      </c>
      <c r="BI8" s="42"/>
      <c r="BJ8" s="43"/>
      <c r="BK8" s="43"/>
      <c r="BL8" s="46"/>
      <c r="BM8" s="44"/>
      <c r="BN8" s="43"/>
      <c r="BO8" s="45"/>
      <c r="BP8" s="39">
        <f>BH8+BP7</f>
        <v>440.5</v>
      </c>
      <c r="BQ8" s="42"/>
      <c r="BR8" s="43"/>
      <c r="BS8" s="43"/>
      <c r="BT8" s="44"/>
      <c r="BU8" s="43"/>
      <c r="BV8" s="45"/>
      <c r="BW8" s="39">
        <f>BP8+BW7</f>
        <v>478</v>
      </c>
      <c r="BX8" s="42"/>
      <c r="BY8" s="43"/>
      <c r="BZ8" s="43"/>
      <c r="CA8" s="44"/>
      <c r="CB8" s="43"/>
      <c r="CC8" s="45"/>
      <c r="CD8" s="39">
        <f>BW8+CD7</f>
        <v>498.5</v>
      </c>
      <c r="CE8" s="42"/>
      <c r="CF8" s="43"/>
      <c r="CG8" s="43"/>
      <c r="CH8" s="44"/>
      <c r="CI8" s="43"/>
      <c r="CJ8" s="45"/>
      <c r="CK8" s="39">
        <f>CD8+CK7</f>
        <v>518.5</v>
      </c>
      <c r="CL8" s="42"/>
      <c r="CM8" s="43"/>
      <c r="CN8" s="43"/>
      <c r="CO8" s="44"/>
      <c r="CP8" s="43"/>
      <c r="CQ8" s="45"/>
      <c r="CR8" s="46"/>
      <c r="CS8" s="39">
        <f>CK8+CS7</f>
        <v>538.5</v>
      </c>
      <c r="CT8" s="42"/>
      <c r="CU8" s="43"/>
      <c r="CV8" s="43"/>
      <c r="CW8" s="44"/>
      <c r="CX8" s="43"/>
      <c r="CY8" s="45"/>
      <c r="CZ8" s="39">
        <f>CS8+CZ7</f>
        <v>553.5</v>
      </c>
      <c r="DA8" s="42"/>
      <c r="DB8" s="43"/>
      <c r="DC8" s="43"/>
      <c r="DD8" s="44"/>
      <c r="DE8" s="43"/>
      <c r="DF8" s="45"/>
      <c r="DG8" s="39">
        <f>CZ8+DG7</f>
        <v>571</v>
      </c>
      <c r="DH8" s="42"/>
      <c r="DI8" s="43"/>
      <c r="DJ8" s="43"/>
      <c r="DK8" s="44"/>
      <c r="DL8" s="43"/>
      <c r="DM8" s="45"/>
      <c r="DN8" s="39">
        <f>DG8+DN7</f>
        <v>586.5</v>
      </c>
      <c r="DO8" s="42"/>
      <c r="DP8" s="43"/>
      <c r="DQ8" s="43"/>
      <c r="DR8" s="44"/>
      <c r="DS8" s="43"/>
      <c r="DT8" s="45"/>
      <c r="DU8" s="39">
        <f>DN8+DU7</f>
        <v>616.5</v>
      </c>
      <c r="DV8" s="42"/>
      <c r="DW8" s="46"/>
      <c r="DX8" s="43"/>
      <c r="DY8" s="43"/>
      <c r="DZ8" s="44"/>
      <c r="EA8" s="43"/>
      <c r="EB8" s="45"/>
      <c r="EC8" s="39">
        <f>DU8+EC7</f>
        <v>624</v>
      </c>
      <c r="ED8" s="42"/>
      <c r="EE8" s="43"/>
      <c r="EF8" s="43"/>
      <c r="EG8" s="44"/>
      <c r="EH8" s="43"/>
      <c r="EI8" s="45"/>
      <c r="EJ8" s="39">
        <f>EC8+EJ7</f>
        <v>631.5</v>
      </c>
      <c r="EK8" s="42"/>
      <c r="EL8" s="43"/>
      <c r="EM8" s="43"/>
      <c r="EN8" s="44"/>
      <c r="EO8" s="43"/>
      <c r="EP8" s="45"/>
      <c r="EQ8" s="39">
        <f>EJ8+EQ7</f>
        <v>631.5</v>
      </c>
      <c r="ER8" s="42"/>
      <c r="ES8" s="43"/>
      <c r="ET8" s="43"/>
      <c r="EU8" s="44"/>
      <c r="EV8" s="43"/>
      <c r="EW8" s="45"/>
      <c r="EX8" s="39">
        <f>EQ8+EX7</f>
        <v>631.5</v>
      </c>
      <c r="EY8" s="42"/>
      <c r="EZ8" s="43"/>
      <c r="FA8" s="43"/>
      <c r="FB8" s="44"/>
      <c r="FC8" s="46"/>
      <c r="FD8" s="43"/>
      <c r="FE8" s="45"/>
      <c r="FF8" s="39">
        <f>EX8+FF7</f>
        <v>653.5</v>
      </c>
      <c r="FG8" s="42"/>
      <c r="FH8" s="43"/>
      <c r="FI8" s="43"/>
      <c r="FJ8" s="44"/>
      <c r="FK8" s="43"/>
      <c r="FL8" s="45"/>
      <c r="FM8" s="39">
        <f>FF8+FM7</f>
        <v>676</v>
      </c>
      <c r="FN8" s="42"/>
      <c r="FO8" s="43"/>
      <c r="FP8" s="43"/>
      <c r="FQ8" s="44"/>
      <c r="FR8" s="43"/>
      <c r="FS8" s="45"/>
      <c r="FT8" s="39">
        <f>FM8+FT7</f>
        <v>691</v>
      </c>
      <c r="FU8" s="42"/>
      <c r="FV8" s="43"/>
      <c r="FW8" s="43"/>
      <c r="FX8" s="44"/>
      <c r="FY8" s="43"/>
      <c r="FZ8" s="45"/>
      <c r="GA8" s="39">
        <f>FT8+GA7</f>
        <v>713.5</v>
      </c>
      <c r="GB8" s="42"/>
      <c r="GC8" s="43"/>
      <c r="GD8" s="43"/>
      <c r="GE8" s="44"/>
      <c r="GF8" s="43"/>
      <c r="GG8" s="45"/>
      <c r="GH8" s="46"/>
      <c r="GI8" s="39">
        <f>GA8+GI7</f>
        <v>713.5</v>
      </c>
      <c r="GJ8" s="42"/>
      <c r="GK8" s="43"/>
      <c r="GL8" s="43"/>
      <c r="GM8" s="44"/>
      <c r="GN8" s="43"/>
      <c r="GO8" s="45"/>
      <c r="GP8" s="39">
        <f>GI8+GP7</f>
        <v>713.5</v>
      </c>
      <c r="GQ8" s="42"/>
      <c r="GR8" s="43"/>
      <c r="GS8" s="43"/>
      <c r="GT8" s="44"/>
      <c r="GU8" s="43"/>
      <c r="GV8" s="45"/>
      <c r="GW8" s="39">
        <f>GP8+GW7</f>
        <v>713.5</v>
      </c>
      <c r="GX8" s="42"/>
      <c r="GY8" s="43"/>
      <c r="GZ8" s="43"/>
      <c r="HA8" s="44"/>
      <c r="HB8" s="43"/>
      <c r="HC8" s="45"/>
      <c r="HD8" s="39">
        <f>GW8+HD7</f>
        <v>713.5</v>
      </c>
      <c r="HE8" s="42"/>
      <c r="HF8" s="43"/>
      <c r="HG8" s="43"/>
      <c r="HH8" s="44"/>
      <c r="HI8" s="43"/>
      <c r="HJ8" s="45"/>
      <c r="HK8" s="39">
        <f>HD8+HK7</f>
        <v>713.5</v>
      </c>
      <c r="HL8" s="42"/>
      <c r="HM8" s="43"/>
      <c r="HN8" s="46"/>
      <c r="HO8" s="43"/>
      <c r="HP8" s="44"/>
      <c r="HQ8" s="43"/>
      <c r="HR8" s="45"/>
      <c r="HS8" s="39">
        <f>HK8+HS7</f>
        <v>713.5</v>
      </c>
      <c r="HT8" s="42"/>
      <c r="HU8" s="43"/>
      <c r="HV8" s="43"/>
      <c r="HW8" s="44"/>
      <c r="HX8" s="43"/>
      <c r="HY8" s="45"/>
      <c r="HZ8" s="39">
        <f>HS8+HZ7</f>
        <v>713.5</v>
      </c>
      <c r="IA8" s="42"/>
      <c r="IB8" s="43"/>
      <c r="IC8" s="43"/>
      <c r="ID8" s="44"/>
      <c r="IE8" s="43"/>
      <c r="IF8" s="45"/>
      <c r="IG8" s="39">
        <f>HZ8+IG7</f>
        <v>713.5</v>
      </c>
      <c r="IH8" s="42"/>
      <c r="II8" s="43"/>
      <c r="IJ8" s="43"/>
      <c r="IK8" s="44"/>
      <c r="IL8" s="43"/>
      <c r="IM8" s="45"/>
      <c r="IN8" s="39">
        <f>IG8+IN7</f>
        <v>753</v>
      </c>
      <c r="IO8" s="42"/>
      <c r="IP8" s="43"/>
      <c r="IQ8" s="43"/>
      <c r="IR8" s="44"/>
      <c r="IS8" s="43"/>
      <c r="IT8" s="45"/>
      <c r="IU8" s="39">
        <f>IN8+IU7</f>
        <v>795</v>
      </c>
      <c r="IV8" s="46">
        <f>IN8+SUM(IO6:IU6)</f>
        <v>795</v>
      </c>
      <c r="IW8" s="42"/>
      <c r="IX8" s="43"/>
      <c r="IY8" s="43"/>
      <c r="IZ8" s="44"/>
      <c r="JA8" s="43"/>
      <c r="JB8" s="45"/>
      <c r="JC8" s="39">
        <f>JC7</f>
        <v>12</v>
      </c>
      <c r="JD8" s="42"/>
      <c r="JE8" s="43"/>
      <c r="JF8" s="43"/>
      <c r="JG8" s="44"/>
      <c r="JH8" s="43"/>
      <c r="JI8" s="45"/>
      <c r="JJ8" s="39">
        <f>JC8+JJ7</f>
        <v>26</v>
      </c>
      <c r="JK8" s="42"/>
      <c r="JL8" s="43"/>
      <c r="JM8" s="43"/>
      <c r="JN8" s="44"/>
      <c r="JO8" s="43"/>
      <c r="JP8" s="45"/>
      <c r="JQ8" s="39">
        <f>JJ8+JQ7</f>
        <v>40</v>
      </c>
      <c r="JR8" s="42"/>
      <c r="JS8" s="43"/>
      <c r="JT8" s="43"/>
      <c r="JU8" s="44"/>
      <c r="JV8" s="43"/>
      <c r="JW8" s="45"/>
      <c r="JX8" s="39">
        <f>JQ8+JX7</f>
        <v>60</v>
      </c>
      <c r="JY8" s="46"/>
      <c r="JZ8" s="42"/>
      <c r="KA8" s="43"/>
      <c r="KB8" s="43"/>
      <c r="KC8" s="44"/>
      <c r="KD8" s="43"/>
      <c r="KE8" s="45"/>
      <c r="KF8" s="39">
        <f>JX8+KF7</f>
        <v>74.5</v>
      </c>
      <c r="KG8" s="42"/>
      <c r="KH8" s="43"/>
      <c r="KI8" s="43"/>
      <c r="KJ8" s="44"/>
      <c r="KK8" s="43"/>
      <c r="KL8" s="45"/>
      <c r="KM8" s="39">
        <f>KF8+KM7</f>
        <v>93</v>
      </c>
      <c r="KN8" s="42"/>
      <c r="KO8" s="43"/>
      <c r="KP8" s="43"/>
      <c r="KQ8" s="44"/>
      <c r="KR8" s="43"/>
      <c r="KS8" s="45"/>
      <c r="KT8" s="39">
        <f>KM8+KT7</f>
        <v>120.5</v>
      </c>
      <c r="KU8" s="42"/>
      <c r="KV8" s="43"/>
      <c r="KW8" s="43"/>
      <c r="KX8" s="44"/>
      <c r="KY8" s="43"/>
      <c r="KZ8" s="45"/>
      <c r="LA8" s="39">
        <f>KT8+LA7</f>
        <v>136</v>
      </c>
      <c r="LB8" s="42"/>
      <c r="LC8" s="43"/>
      <c r="LD8" s="43"/>
      <c r="LE8" s="46"/>
      <c r="LF8" s="44"/>
      <c r="LG8" s="43"/>
      <c r="LH8" s="45"/>
      <c r="LI8" s="39">
        <f>LA8+LI7</f>
        <v>141.5</v>
      </c>
      <c r="LJ8" s="42"/>
      <c r="LK8" s="43"/>
      <c r="LL8" s="43"/>
      <c r="LM8" s="44"/>
      <c r="LN8" s="43"/>
      <c r="LO8" s="45"/>
      <c r="LP8" s="39">
        <f>LI8+LP7</f>
        <v>179.5</v>
      </c>
      <c r="LQ8" s="42"/>
      <c r="LR8" s="43"/>
      <c r="LS8" s="43"/>
      <c r="LT8" s="44"/>
      <c r="LU8" s="43"/>
      <c r="LV8" s="45"/>
      <c r="LW8" s="39">
        <f>LP8+LW7</f>
        <v>206.5</v>
      </c>
      <c r="LX8" s="42"/>
      <c r="LY8" s="43"/>
      <c r="LZ8" s="43"/>
      <c r="MA8" s="44"/>
      <c r="MB8" s="43"/>
      <c r="MC8" s="45"/>
      <c r="MD8" s="39">
        <f>LW8+MD7</f>
        <v>237.5</v>
      </c>
      <c r="ME8" s="42"/>
      <c r="MF8" s="43"/>
      <c r="MG8" s="43"/>
      <c r="MH8" s="44"/>
      <c r="MI8" s="43"/>
      <c r="MJ8" s="46"/>
      <c r="MK8" s="45"/>
      <c r="ML8" s="39">
        <f>ME8+ML7</f>
        <v>27</v>
      </c>
      <c r="MM8" s="42"/>
      <c r="MN8" s="43"/>
      <c r="MO8" s="43"/>
      <c r="MP8" s="44"/>
      <c r="MQ8" s="43"/>
      <c r="MR8" s="45"/>
      <c r="MS8" s="39">
        <f>ML8+MS7</f>
        <v>64.5</v>
      </c>
      <c r="MT8" s="42"/>
      <c r="MU8" s="43"/>
      <c r="MV8" s="43"/>
      <c r="MW8" s="44"/>
      <c r="MX8" s="43"/>
      <c r="MY8" s="45"/>
      <c r="MZ8" s="39">
        <f>MS8+MZ7</f>
        <v>91.5</v>
      </c>
      <c r="NA8" s="42"/>
      <c r="NB8" s="43"/>
      <c r="NC8" s="43"/>
      <c r="ND8" s="44"/>
      <c r="NE8" s="43"/>
      <c r="NF8" s="45"/>
      <c r="NG8" s="39">
        <f>MZ8+NG7</f>
        <v>109</v>
      </c>
      <c r="NH8" s="42"/>
      <c r="NI8" s="43"/>
      <c r="NJ8" s="43"/>
      <c r="NK8" s="44"/>
      <c r="NL8" s="43"/>
      <c r="NM8" s="45"/>
      <c r="NN8" s="39">
        <f>NG8+NN7</f>
        <v>109</v>
      </c>
      <c r="NO8" s="42"/>
      <c r="NP8" s="46"/>
    </row>
    <row r="9" spans="1:380" s="1" customFormat="1" ht="12">
      <c r="A9" s="33" t="s">
        <v>8</v>
      </c>
      <c r="B9" s="34"/>
      <c r="C9" s="47"/>
      <c r="D9" s="36"/>
      <c r="E9" s="37"/>
      <c r="F9" s="37"/>
      <c r="G9" s="37"/>
      <c r="H9" s="37"/>
      <c r="I9" s="38"/>
      <c r="J9" s="48">
        <f>J7-17.5</f>
        <v>8.5</v>
      </c>
      <c r="K9" s="36"/>
      <c r="L9" s="37"/>
      <c r="M9" s="37"/>
      <c r="N9" s="37"/>
      <c r="O9" s="37"/>
      <c r="P9" s="38"/>
      <c r="Q9" s="48">
        <f>Q7-17.5</f>
        <v>5</v>
      </c>
      <c r="R9" s="36"/>
      <c r="S9" s="37"/>
      <c r="T9" s="37"/>
      <c r="U9" s="37"/>
      <c r="V9" s="37"/>
      <c r="W9" s="38"/>
      <c r="X9" s="48">
        <f>X7-17.5</f>
        <v>0.5</v>
      </c>
      <c r="Y9" s="36"/>
      <c r="Z9" s="37"/>
      <c r="AA9" s="37"/>
      <c r="AB9" s="37"/>
      <c r="AC9" s="37"/>
      <c r="AD9" s="38"/>
      <c r="AE9" s="48">
        <f>AE7-17.5</f>
        <v>0.5</v>
      </c>
      <c r="AF9" s="36"/>
      <c r="AG9" s="37"/>
      <c r="AH9" s="40"/>
      <c r="AI9" s="37"/>
      <c r="AJ9" s="37"/>
      <c r="AK9" s="37"/>
      <c r="AL9" s="38"/>
      <c r="AM9" s="48">
        <f>AM7-17.5</f>
        <v>5</v>
      </c>
      <c r="AN9" s="36"/>
      <c r="AO9" s="37"/>
      <c r="AP9" s="37"/>
      <c r="AQ9" s="37"/>
      <c r="AR9" s="37"/>
      <c r="AS9" s="38"/>
      <c r="AT9" s="48">
        <f>AT7-17.5</f>
        <v>5</v>
      </c>
      <c r="AU9" s="36"/>
      <c r="AV9" s="37"/>
      <c r="AW9" s="37"/>
      <c r="AX9" s="37"/>
      <c r="AY9" s="37"/>
      <c r="AZ9" s="38"/>
      <c r="BA9" s="48">
        <f>BA7-17.5</f>
        <v>6.5</v>
      </c>
      <c r="BB9" s="36"/>
      <c r="BC9" s="37"/>
      <c r="BD9" s="37"/>
      <c r="BE9" s="37"/>
      <c r="BF9" s="37"/>
      <c r="BG9" s="38"/>
      <c r="BH9" s="48">
        <f>BH7-17.5</f>
        <v>-2.5</v>
      </c>
      <c r="BI9" s="36"/>
      <c r="BJ9" s="37"/>
      <c r="BK9" s="37"/>
      <c r="BL9" s="40"/>
      <c r="BM9" s="37"/>
      <c r="BN9" s="37"/>
      <c r="BO9" s="38"/>
      <c r="BP9" s="48">
        <f>BP7-17.5</f>
        <v>-17.5</v>
      </c>
      <c r="BQ9" s="36"/>
      <c r="BR9" s="37"/>
      <c r="BS9" s="37"/>
      <c r="BT9" s="37"/>
      <c r="BU9" s="37"/>
      <c r="BV9" s="38"/>
      <c r="BW9" s="48">
        <f>BW7-17.5</f>
        <v>20</v>
      </c>
      <c r="BX9" s="36"/>
      <c r="BY9" s="37"/>
      <c r="BZ9" s="37"/>
      <c r="CA9" s="37"/>
      <c r="CB9" s="37"/>
      <c r="CC9" s="38"/>
      <c r="CD9" s="48">
        <f>CD7-17.5</f>
        <v>3</v>
      </c>
      <c r="CE9" s="36"/>
      <c r="CF9" s="37"/>
      <c r="CG9" s="37"/>
      <c r="CH9" s="37"/>
      <c r="CI9" s="37"/>
      <c r="CJ9" s="38"/>
      <c r="CK9" s="48">
        <f>CK7-17.5</f>
        <v>2.5</v>
      </c>
      <c r="CL9" s="36"/>
      <c r="CM9" s="37"/>
      <c r="CN9" s="37"/>
      <c r="CO9" s="37"/>
      <c r="CP9" s="37"/>
      <c r="CQ9" s="38"/>
      <c r="CR9" s="40"/>
      <c r="CS9" s="48">
        <f>CS7-17.5</f>
        <v>2.5</v>
      </c>
      <c r="CT9" s="36"/>
      <c r="CU9" s="37"/>
      <c r="CV9" s="37"/>
      <c r="CW9" s="37"/>
      <c r="CX9" s="37"/>
      <c r="CY9" s="38"/>
      <c r="CZ9" s="48">
        <f>CZ7-17.5</f>
        <v>-2.5</v>
      </c>
      <c r="DA9" s="36"/>
      <c r="DB9" s="37"/>
      <c r="DC9" s="37"/>
      <c r="DD9" s="37"/>
      <c r="DE9" s="37"/>
      <c r="DF9" s="38"/>
      <c r="DG9" s="48">
        <f>DG7-17.5</f>
        <v>0</v>
      </c>
      <c r="DH9" s="36"/>
      <c r="DI9" s="37"/>
      <c r="DJ9" s="37"/>
      <c r="DK9" s="37"/>
      <c r="DL9" s="37"/>
      <c r="DM9" s="38"/>
      <c r="DN9" s="48">
        <f>DN7-17.5</f>
        <v>-2</v>
      </c>
      <c r="DO9" s="36"/>
      <c r="DP9" s="37"/>
      <c r="DQ9" s="37"/>
      <c r="DR9" s="37"/>
      <c r="DS9" s="37"/>
      <c r="DT9" s="38"/>
      <c r="DU9" s="48">
        <f>DU7-17.5</f>
        <v>12.5</v>
      </c>
      <c r="DV9" s="36"/>
      <c r="DW9" s="40"/>
      <c r="DX9" s="37"/>
      <c r="DY9" s="37"/>
      <c r="DZ9" s="37"/>
      <c r="EA9" s="37"/>
      <c r="EB9" s="38"/>
      <c r="EC9" s="48">
        <f>EC7-17.5</f>
        <v>-10</v>
      </c>
      <c r="ED9" s="36"/>
      <c r="EE9" s="37"/>
      <c r="EF9" s="37"/>
      <c r="EG9" s="37"/>
      <c r="EH9" s="37"/>
      <c r="EI9" s="38"/>
      <c r="EJ9" s="48">
        <f>EJ7-17.5</f>
        <v>-10</v>
      </c>
      <c r="EK9" s="36"/>
      <c r="EL9" s="37"/>
      <c r="EM9" s="37"/>
      <c r="EN9" s="37"/>
      <c r="EO9" s="37"/>
      <c r="EP9" s="38"/>
      <c r="EQ9" s="48">
        <f>EQ7-17.5</f>
        <v>-17.5</v>
      </c>
      <c r="ER9" s="36"/>
      <c r="ES9" s="37"/>
      <c r="ET9" s="37"/>
      <c r="EU9" s="37"/>
      <c r="EV9" s="37"/>
      <c r="EW9" s="38"/>
      <c r="EX9" s="48">
        <f>EX7-17.5</f>
        <v>-17.5</v>
      </c>
      <c r="EY9" s="36"/>
      <c r="EZ9" s="37"/>
      <c r="FA9" s="37"/>
      <c r="FB9" s="37"/>
      <c r="FC9" s="40"/>
      <c r="FD9" s="37"/>
      <c r="FE9" s="38"/>
      <c r="FF9" s="48">
        <f>FF7-17.5</f>
        <v>4.5</v>
      </c>
      <c r="FG9" s="36"/>
      <c r="FH9" s="37"/>
      <c r="FI9" s="37"/>
      <c r="FJ9" s="37"/>
      <c r="FK9" s="37"/>
      <c r="FL9" s="38"/>
      <c r="FM9" s="48">
        <f>FM7-17.5</f>
        <v>5</v>
      </c>
      <c r="FN9" s="36"/>
      <c r="FO9" s="37"/>
      <c r="FP9" s="37"/>
      <c r="FQ9" s="37"/>
      <c r="FR9" s="37"/>
      <c r="FS9" s="38"/>
      <c r="FT9" s="48">
        <f>FT7-17.5</f>
        <v>-2.5</v>
      </c>
      <c r="FU9" s="36"/>
      <c r="FV9" s="37"/>
      <c r="FW9" s="37"/>
      <c r="FX9" s="37"/>
      <c r="FY9" s="37"/>
      <c r="FZ9" s="38"/>
      <c r="GA9" s="48">
        <f>GA7-17.5</f>
        <v>5</v>
      </c>
      <c r="GB9" s="36"/>
      <c r="GC9" s="37"/>
      <c r="GD9" s="37"/>
      <c r="GE9" s="37"/>
      <c r="GF9" s="37"/>
      <c r="GG9" s="38"/>
      <c r="GH9" s="40"/>
      <c r="GI9" s="48">
        <f>GI7-17.5</f>
        <v>-17.5</v>
      </c>
      <c r="GJ9" s="36"/>
      <c r="GK9" s="37"/>
      <c r="GL9" s="37"/>
      <c r="GM9" s="37"/>
      <c r="GN9" s="37"/>
      <c r="GO9" s="38"/>
      <c r="GP9" s="48">
        <f>GP7-17.5</f>
        <v>-17.5</v>
      </c>
      <c r="GQ9" s="36"/>
      <c r="GR9" s="37"/>
      <c r="GS9" s="37"/>
      <c r="GT9" s="37"/>
      <c r="GU9" s="37"/>
      <c r="GV9" s="38"/>
      <c r="GW9" s="48">
        <f>GW7-17.5</f>
        <v>-17.5</v>
      </c>
      <c r="GX9" s="36"/>
      <c r="GY9" s="37"/>
      <c r="GZ9" s="37"/>
      <c r="HA9" s="37"/>
      <c r="HB9" s="37"/>
      <c r="HC9" s="38"/>
      <c r="HD9" s="48">
        <f>HD7-17.5</f>
        <v>-17.5</v>
      </c>
      <c r="HE9" s="36"/>
      <c r="HF9" s="37"/>
      <c r="HG9" s="37"/>
      <c r="HH9" s="37"/>
      <c r="HI9" s="37"/>
      <c r="HJ9" s="38"/>
      <c r="HK9" s="48">
        <v>0</v>
      </c>
      <c r="HL9" s="36"/>
      <c r="HM9" s="37"/>
      <c r="HN9" s="40"/>
      <c r="HO9" s="37"/>
      <c r="HP9" s="37"/>
      <c r="HQ9" s="37"/>
      <c r="HR9" s="38"/>
      <c r="HS9" s="48">
        <v>0</v>
      </c>
      <c r="HT9" s="36"/>
      <c r="HU9" s="37"/>
      <c r="HV9" s="37"/>
      <c r="HW9" s="37"/>
      <c r="HX9" s="37"/>
      <c r="HY9" s="38"/>
      <c r="HZ9" s="48">
        <v>0</v>
      </c>
      <c r="IA9" s="36"/>
      <c r="IB9" s="37"/>
      <c r="IC9" s="37"/>
      <c r="ID9" s="37"/>
      <c r="IE9" s="37"/>
      <c r="IF9" s="38"/>
      <c r="IG9" s="48">
        <v>0</v>
      </c>
      <c r="IH9" s="36"/>
      <c r="II9" s="37"/>
      <c r="IJ9" s="37"/>
      <c r="IK9" s="37"/>
      <c r="IL9" s="37"/>
      <c r="IM9" s="38"/>
      <c r="IN9" s="48">
        <f>IN7-17.5</f>
        <v>22</v>
      </c>
      <c r="IO9" s="36"/>
      <c r="IP9" s="37"/>
      <c r="IQ9" s="37"/>
      <c r="IR9" s="37"/>
      <c r="IS9" s="37"/>
      <c r="IT9" s="38"/>
      <c r="IU9" s="48">
        <f>IU7-17.5</f>
        <v>24.5</v>
      </c>
      <c r="IV9" s="40"/>
      <c r="IW9" s="36"/>
      <c r="IX9" s="37"/>
      <c r="IY9" s="37"/>
      <c r="IZ9" s="37"/>
      <c r="JA9" s="37"/>
      <c r="JB9" s="38"/>
      <c r="JC9" s="48">
        <f>JC7-17.5</f>
        <v>-5.5</v>
      </c>
      <c r="JD9" s="36"/>
      <c r="JE9" s="37"/>
      <c r="JF9" s="37"/>
      <c r="JG9" s="37"/>
      <c r="JH9" s="37"/>
      <c r="JI9" s="38"/>
      <c r="JJ9" s="48">
        <f>JJ7-17.5</f>
        <v>-3.5</v>
      </c>
      <c r="JK9" s="36"/>
      <c r="JL9" s="37"/>
      <c r="JM9" s="37"/>
      <c r="JN9" s="37"/>
      <c r="JO9" s="37"/>
      <c r="JP9" s="38"/>
      <c r="JQ9" s="48">
        <f>JQ7-17.5</f>
        <v>-3.5</v>
      </c>
      <c r="JR9" s="36"/>
      <c r="JS9" s="37"/>
      <c r="JT9" s="37"/>
      <c r="JU9" s="37"/>
      <c r="JV9" s="37"/>
      <c r="JW9" s="38"/>
      <c r="JX9" s="48">
        <f>JX7-17.5</f>
        <v>2.5</v>
      </c>
      <c r="JY9" s="40"/>
      <c r="JZ9" s="36"/>
      <c r="KA9" s="37"/>
      <c r="KB9" s="37"/>
      <c r="KC9" s="37"/>
      <c r="KD9" s="37"/>
      <c r="KE9" s="38"/>
      <c r="KF9" s="48">
        <f>KF7-17.5</f>
        <v>-3</v>
      </c>
      <c r="KG9" s="36"/>
      <c r="KH9" s="37"/>
      <c r="KI9" s="37"/>
      <c r="KJ9" s="37"/>
      <c r="KK9" s="37"/>
      <c r="KL9" s="38"/>
      <c r="KM9" s="48">
        <f>KM7-17.5</f>
        <v>1</v>
      </c>
      <c r="KN9" s="36"/>
      <c r="KO9" s="37"/>
      <c r="KP9" s="37"/>
      <c r="KQ9" s="37"/>
      <c r="KR9" s="37"/>
      <c r="KS9" s="38"/>
      <c r="KT9" s="48">
        <f>KT7-17.5</f>
        <v>10</v>
      </c>
      <c r="KU9" s="36"/>
      <c r="KV9" s="37"/>
      <c r="KW9" s="37"/>
      <c r="KX9" s="37"/>
      <c r="KY9" s="37"/>
      <c r="KZ9" s="38"/>
      <c r="LA9" s="48">
        <f>LA7-17.5</f>
        <v>-2</v>
      </c>
      <c r="LB9" s="36"/>
      <c r="LC9" s="37"/>
      <c r="LD9" s="37"/>
      <c r="LE9" s="40"/>
      <c r="LF9" s="37"/>
      <c r="LG9" s="37"/>
      <c r="LH9" s="38"/>
      <c r="LI9" s="48">
        <f>LI7-17.5</f>
        <v>-12</v>
      </c>
      <c r="LJ9" s="36"/>
      <c r="LK9" s="37"/>
      <c r="LL9" s="37"/>
      <c r="LM9" s="37"/>
      <c r="LN9" s="37"/>
      <c r="LO9" s="38"/>
      <c r="LP9" s="48">
        <f>LP7-17.5</f>
        <v>20.5</v>
      </c>
      <c r="LQ9" s="36"/>
      <c r="LR9" s="37"/>
      <c r="LS9" s="37"/>
      <c r="LT9" s="37"/>
      <c r="LU9" s="37"/>
      <c r="LV9" s="38"/>
      <c r="LW9" s="48">
        <f>LW7-17.5</f>
        <v>9.5</v>
      </c>
      <c r="LX9" s="36"/>
      <c r="LY9" s="37"/>
      <c r="LZ9" s="37"/>
      <c r="MA9" s="37"/>
      <c r="MB9" s="37"/>
      <c r="MC9" s="38"/>
      <c r="MD9" s="48">
        <f>MD7-17.5</f>
        <v>13.5</v>
      </c>
      <c r="ME9" s="36"/>
      <c r="MF9" s="37"/>
      <c r="MG9" s="37"/>
      <c r="MH9" s="37"/>
      <c r="MI9" s="37"/>
      <c r="MJ9" s="40"/>
      <c r="MK9" s="38"/>
      <c r="ML9" s="48">
        <f>ML7-17.5</f>
        <v>9.5</v>
      </c>
      <c r="MM9" s="36"/>
      <c r="MN9" s="37"/>
      <c r="MO9" s="37"/>
      <c r="MP9" s="37"/>
      <c r="MQ9" s="37"/>
      <c r="MR9" s="38"/>
      <c r="MS9" s="48">
        <f>MS7-17.5</f>
        <v>20</v>
      </c>
      <c r="MT9" s="36"/>
      <c r="MU9" s="37"/>
      <c r="MV9" s="37"/>
      <c r="MW9" s="37"/>
      <c r="MX9" s="37"/>
      <c r="MY9" s="38"/>
      <c r="MZ9" s="48">
        <f>MZ7-17.5</f>
        <v>9.5</v>
      </c>
      <c r="NA9" s="36"/>
      <c r="NB9" s="37"/>
      <c r="NC9" s="37"/>
      <c r="ND9" s="37"/>
      <c r="NE9" s="37"/>
      <c r="NF9" s="38"/>
      <c r="NG9" s="48">
        <f>NG7-17.5</f>
        <v>0</v>
      </c>
      <c r="NH9" s="36"/>
      <c r="NI9" s="37"/>
      <c r="NJ9" s="37"/>
      <c r="NK9" s="37"/>
      <c r="NL9" s="37"/>
      <c r="NM9" s="38"/>
      <c r="NN9" s="48">
        <v>0</v>
      </c>
      <c r="NO9" s="36"/>
      <c r="NP9" s="40"/>
    </row>
    <row r="10" spans="1:380" s="1" customFormat="1" ht="12">
      <c r="A10" s="33" t="s">
        <v>11</v>
      </c>
      <c r="B10" s="41">
        <v>-66</v>
      </c>
      <c r="C10" s="47">
        <f>-66+B22</f>
        <v>-66</v>
      </c>
      <c r="D10" s="36"/>
      <c r="E10" s="37"/>
      <c r="F10" s="37"/>
      <c r="G10" s="37"/>
      <c r="H10" s="37"/>
      <c r="I10" s="38"/>
      <c r="J10" s="48">
        <f>C10+J9</f>
        <v>-57.5</v>
      </c>
      <c r="K10" s="36"/>
      <c r="L10" s="37"/>
      <c r="M10" s="37"/>
      <c r="N10" s="37"/>
      <c r="O10" s="37"/>
      <c r="P10" s="38"/>
      <c r="Q10" s="48">
        <f>J10+Q9</f>
        <v>-52.5</v>
      </c>
      <c r="R10" s="36"/>
      <c r="S10" s="37"/>
      <c r="T10" s="37"/>
      <c r="U10" s="37"/>
      <c r="V10" s="37"/>
      <c r="W10" s="38"/>
      <c r="X10" s="48">
        <f>Q10+X9</f>
        <v>-52</v>
      </c>
      <c r="Y10" s="36"/>
      <c r="Z10" s="37"/>
      <c r="AA10" s="37"/>
      <c r="AB10" s="37"/>
      <c r="AC10" s="37"/>
      <c r="AD10" s="38"/>
      <c r="AE10" s="48">
        <f>X10+AE9</f>
        <v>-51.5</v>
      </c>
      <c r="AF10" s="36"/>
      <c r="AG10" s="37"/>
      <c r="AH10" s="46"/>
      <c r="AI10" s="37"/>
      <c r="AJ10" s="37"/>
      <c r="AK10" s="37"/>
      <c r="AL10" s="38"/>
      <c r="AM10" s="48">
        <f>AE10+AM9+AH22</f>
        <v>-46.5</v>
      </c>
      <c r="AN10" s="36"/>
      <c r="AO10" s="37"/>
      <c r="AP10" s="37"/>
      <c r="AQ10" s="37"/>
      <c r="AR10" s="37"/>
      <c r="AS10" s="38"/>
      <c r="AT10" s="48">
        <f>AM10+AT9</f>
        <v>-41.5</v>
      </c>
      <c r="AU10" s="36"/>
      <c r="AV10" s="37"/>
      <c r="AW10" s="37"/>
      <c r="AX10" s="37"/>
      <c r="AY10" s="37"/>
      <c r="AZ10" s="38"/>
      <c r="BA10" s="48">
        <f>AT10+BA9</f>
        <v>-35</v>
      </c>
      <c r="BB10" s="36"/>
      <c r="BC10" s="37"/>
      <c r="BD10" s="37"/>
      <c r="BE10" s="37"/>
      <c r="BF10" s="37"/>
      <c r="BG10" s="38"/>
      <c r="BH10" s="48">
        <f>BA10+BH9</f>
        <v>-37.5</v>
      </c>
      <c r="BI10" s="36"/>
      <c r="BJ10" s="37"/>
      <c r="BK10" s="37"/>
      <c r="BL10" s="46"/>
      <c r="BM10" s="37"/>
      <c r="BN10" s="37"/>
      <c r="BO10" s="38"/>
      <c r="BP10" s="48">
        <f>BH10+BP9+BL22</f>
        <v>-55</v>
      </c>
      <c r="BQ10" s="36"/>
      <c r="BR10" s="37"/>
      <c r="BS10" s="37"/>
      <c r="BT10" s="37"/>
      <c r="BU10" s="37"/>
      <c r="BV10" s="38"/>
      <c r="BW10" s="48">
        <f>BP10+BW9</f>
        <v>-35</v>
      </c>
      <c r="BX10" s="36"/>
      <c r="BY10" s="37"/>
      <c r="BZ10" s="37"/>
      <c r="CA10" s="37"/>
      <c r="CB10" s="37"/>
      <c r="CC10" s="38"/>
      <c r="CD10" s="48">
        <f>BW10+CD9</f>
        <v>-32</v>
      </c>
      <c r="CE10" s="36"/>
      <c r="CF10" s="37"/>
      <c r="CG10" s="37"/>
      <c r="CH10" s="37"/>
      <c r="CI10" s="37"/>
      <c r="CJ10" s="38"/>
      <c r="CK10" s="48">
        <f>CD10+CK9</f>
        <v>-29.5</v>
      </c>
      <c r="CL10" s="36"/>
      <c r="CM10" s="37"/>
      <c r="CN10" s="37"/>
      <c r="CO10" s="37"/>
      <c r="CP10" s="37"/>
      <c r="CQ10" s="38"/>
      <c r="CR10" s="46"/>
      <c r="CS10" s="48">
        <f>CK10+CS9+CR22</f>
        <v>-27</v>
      </c>
      <c r="CT10" s="36"/>
      <c r="CU10" s="37"/>
      <c r="CV10" s="37"/>
      <c r="CW10" s="37"/>
      <c r="CX10" s="37"/>
      <c r="CY10" s="38"/>
      <c r="CZ10" s="48">
        <f>CS10+CZ9</f>
        <v>-29.5</v>
      </c>
      <c r="DA10" s="36"/>
      <c r="DB10" s="37"/>
      <c r="DC10" s="37"/>
      <c r="DD10" s="37"/>
      <c r="DE10" s="37"/>
      <c r="DF10" s="38"/>
      <c r="DG10" s="48">
        <f>CZ10+DG9</f>
        <v>-29.5</v>
      </c>
      <c r="DH10" s="36"/>
      <c r="DI10" s="37"/>
      <c r="DJ10" s="37"/>
      <c r="DK10" s="37"/>
      <c r="DL10" s="37"/>
      <c r="DM10" s="38"/>
      <c r="DN10" s="48">
        <f>DG10+DN9</f>
        <v>-31.5</v>
      </c>
      <c r="DO10" s="36"/>
      <c r="DP10" s="37"/>
      <c r="DQ10" s="37"/>
      <c r="DR10" s="37"/>
      <c r="DS10" s="37"/>
      <c r="DT10" s="38"/>
      <c r="DU10" s="48">
        <f>DN10+DU9</f>
        <v>-19</v>
      </c>
      <c r="DV10" s="36"/>
      <c r="DW10" s="46"/>
      <c r="DX10" s="37"/>
      <c r="DY10" s="37"/>
      <c r="DZ10" s="37"/>
      <c r="EA10" s="37"/>
      <c r="EB10" s="38"/>
      <c r="EC10" s="48">
        <f>DU10+EC9+DW22</f>
        <v>-29</v>
      </c>
      <c r="ED10" s="36"/>
      <c r="EE10" s="37"/>
      <c r="EF10" s="37"/>
      <c r="EG10" s="37"/>
      <c r="EH10" s="37"/>
      <c r="EI10" s="38"/>
      <c r="EJ10" s="48">
        <f>EC10+EJ9</f>
        <v>-39</v>
      </c>
      <c r="EK10" s="36"/>
      <c r="EL10" s="37"/>
      <c r="EM10" s="37"/>
      <c r="EN10" s="37"/>
      <c r="EO10" s="37"/>
      <c r="EP10" s="38"/>
      <c r="EQ10" s="48">
        <f>EJ10+EQ9</f>
        <v>-56.5</v>
      </c>
      <c r="ER10" s="36"/>
      <c r="ES10" s="37"/>
      <c r="ET10" s="37"/>
      <c r="EU10" s="37"/>
      <c r="EV10" s="37"/>
      <c r="EW10" s="38"/>
      <c r="EX10" s="48">
        <f>EQ10+EX9</f>
        <v>-74</v>
      </c>
      <c r="EY10" s="36"/>
      <c r="EZ10" s="37"/>
      <c r="FA10" s="37"/>
      <c r="FB10" s="37"/>
      <c r="FC10" s="46"/>
      <c r="FD10" s="37"/>
      <c r="FE10" s="38"/>
      <c r="FF10" s="48">
        <f>EX10+FF9+FC22</f>
        <v>-69.5</v>
      </c>
      <c r="FG10" s="36"/>
      <c r="FH10" s="37"/>
      <c r="FI10" s="37"/>
      <c r="FJ10" s="37"/>
      <c r="FK10" s="37"/>
      <c r="FL10" s="38"/>
      <c r="FM10" s="48">
        <f>FF10+FM9</f>
        <v>-64.5</v>
      </c>
      <c r="FN10" s="36"/>
      <c r="FO10" s="37"/>
      <c r="FP10" s="37"/>
      <c r="FQ10" s="37"/>
      <c r="FR10" s="37"/>
      <c r="FS10" s="38"/>
      <c r="FT10" s="48">
        <f>FM10+FT9</f>
        <v>-67</v>
      </c>
      <c r="FU10" s="36"/>
      <c r="FV10" s="37"/>
      <c r="FW10" s="37"/>
      <c r="FX10" s="37"/>
      <c r="FY10" s="37"/>
      <c r="FZ10" s="38"/>
      <c r="GA10" s="48">
        <f>FT10+GA9</f>
        <v>-62</v>
      </c>
      <c r="GB10" s="36"/>
      <c r="GC10" s="37"/>
      <c r="GD10" s="37"/>
      <c r="GE10" s="37"/>
      <c r="GF10" s="37"/>
      <c r="GG10" s="38"/>
      <c r="GH10" s="46"/>
      <c r="GI10" s="48">
        <f>GA10+GI9+GH22</f>
        <v>-79.5</v>
      </c>
      <c r="GJ10" s="36"/>
      <c r="GK10" s="37"/>
      <c r="GL10" s="37"/>
      <c r="GM10" s="37"/>
      <c r="GN10" s="37"/>
      <c r="GO10" s="38"/>
      <c r="GP10" s="48">
        <f>GI10+GP9</f>
        <v>-97</v>
      </c>
      <c r="GQ10" s="36"/>
      <c r="GR10" s="37"/>
      <c r="GS10" s="37"/>
      <c r="GT10" s="37"/>
      <c r="GU10" s="37"/>
      <c r="GV10" s="38"/>
      <c r="GW10" s="48">
        <f>GP10+GW9</f>
        <v>-114.5</v>
      </c>
      <c r="GX10" s="36"/>
      <c r="GY10" s="37"/>
      <c r="GZ10" s="37"/>
      <c r="HA10" s="37"/>
      <c r="HB10" s="37"/>
      <c r="HC10" s="38"/>
      <c r="HD10" s="48">
        <f>GW10+HD9</f>
        <v>-132</v>
      </c>
      <c r="HE10" s="36"/>
      <c r="HF10" s="37"/>
      <c r="HG10" s="37"/>
      <c r="HH10" s="37"/>
      <c r="HI10" s="37"/>
      <c r="HJ10" s="38"/>
      <c r="HK10" s="48">
        <f>HD10+HK9</f>
        <v>-132</v>
      </c>
      <c r="HL10" s="36"/>
      <c r="HM10" s="37"/>
      <c r="HN10" s="46"/>
      <c r="HO10" s="37"/>
      <c r="HP10" s="37"/>
      <c r="HQ10" s="37"/>
      <c r="HR10" s="38"/>
      <c r="HS10" s="48">
        <f>HK10+HS9+HN22</f>
        <v>-132</v>
      </c>
      <c r="HT10" s="36"/>
      <c r="HU10" s="37"/>
      <c r="HV10" s="37"/>
      <c r="HW10" s="37"/>
      <c r="HX10" s="37"/>
      <c r="HY10" s="38"/>
      <c r="HZ10" s="48">
        <f>HS10+HZ9</f>
        <v>-132</v>
      </c>
      <c r="IA10" s="36"/>
      <c r="IB10" s="37"/>
      <c r="IC10" s="37"/>
      <c r="ID10" s="37"/>
      <c r="IE10" s="37"/>
      <c r="IF10" s="38"/>
      <c r="IG10" s="48">
        <f>HZ10+IG9</f>
        <v>-132</v>
      </c>
      <c r="IH10" s="36"/>
      <c r="II10" s="37"/>
      <c r="IJ10" s="37"/>
      <c r="IK10" s="37"/>
      <c r="IL10" s="37"/>
      <c r="IM10" s="38"/>
      <c r="IN10" s="48">
        <f>IG10+IN9</f>
        <v>-110</v>
      </c>
      <c r="IO10" s="36"/>
      <c r="IP10" s="37"/>
      <c r="IQ10" s="37"/>
      <c r="IR10" s="37"/>
      <c r="IS10" s="37"/>
      <c r="IT10" s="38"/>
      <c r="IU10" s="48">
        <f>IN10+IU9</f>
        <v>-85.5</v>
      </c>
      <c r="IV10" s="46"/>
      <c r="IW10" s="36"/>
      <c r="IX10" s="37"/>
      <c r="IY10" s="37"/>
      <c r="IZ10" s="37"/>
      <c r="JA10" s="37"/>
      <c r="JB10" s="38"/>
      <c r="JC10" s="48">
        <f>IU10+JC9+IV22</f>
        <v>-60.75</v>
      </c>
      <c r="JD10" s="36"/>
      <c r="JE10" s="37"/>
      <c r="JF10" s="37"/>
      <c r="JG10" s="37"/>
      <c r="JH10" s="37"/>
      <c r="JI10" s="38"/>
      <c r="JJ10" s="48">
        <f>JC10+JJ9</f>
        <v>-64.25</v>
      </c>
      <c r="JK10" s="36"/>
      <c r="JL10" s="37"/>
      <c r="JM10" s="37"/>
      <c r="JN10" s="37"/>
      <c r="JO10" s="37"/>
      <c r="JP10" s="38"/>
      <c r="JQ10" s="48">
        <f>JJ10+JQ9</f>
        <v>-67.75</v>
      </c>
      <c r="JR10" s="36"/>
      <c r="JS10" s="37"/>
      <c r="JT10" s="37"/>
      <c r="JU10" s="37"/>
      <c r="JV10" s="37"/>
      <c r="JW10" s="38"/>
      <c r="JX10" s="48">
        <f>JQ10+JX9</f>
        <v>-65.25</v>
      </c>
      <c r="JY10" s="46"/>
      <c r="JZ10" s="36"/>
      <c r="KA10" s="37"/>
      <c r="KB10" s="37"/>
      <c r="KC10" s="37"/>
      <c r="KD10" s="37"/>
      <c r="KE10" s="38"/>
      <c r="KF10" s="48">
        <f>JX10+KF9</f>
        <v>-68.25</v>
      </c>
      <c r="KG10" s="36"/>
      <c r="KH10" s="37"/>
      <c r="KI10" s="37"/>
      <c r="KJ10" s="37"/>
      <c r="KK10" s="37"/>
      <c r="KL10" s="38"/>
      <c r="KM10" s="48">
        <f>KF10+KM9</f>
        <v>-67.25</v>
      </c>
      <c r="KN10" s="36"/>
      <c r="KO10" s="37"/>
      <c r="KP10" s="37"/>
      <c r="KQ10" s="37"/>
      <c r="KR10" s="37"/>
      <c r="KS10" s="38"/>
      <c r="KT10" s="48">
        <f>KM10+KT9</f>
        <v>-57.25</v>
      </c>
      <c r="KU10" s="36"/>
      <c r="KV10" s="37"/>
      <c r="KW10" s="37"/>
      <c r="KX10" s="37"/>
      <c r="KY10" s="37"/>
      <c r="KZ10" s="38"/>
      <c r="LA10" s="48">
        <f>KT10+LA9</f>
        <v>-59.25</v>
      </c>
      <c r="LB10" s="36"/>
      <c r="LC10" s="37"/>
      <c r="LD10" s="37"/>
      <c r="LE10" s="46"/>
      <c r="LF10" s="37"/>
      <c r="LG10" s="37"/>
      <c r="LH10" s="38"/>
      <c r="LI10" s="48">
        <f>LA10+LI9</f>
        <v>-71.25</v>
      </c>
      <c r="LJ10" s="36"/>
      <c r="LK10" s="37"/>
      <c r="LL10" s="37"/>
      <c r="LM10" s="37"/>
      <c r="LN10" s="37"/>
      <c r="LO10" s="38"/>
      <c r="LP10" s="48">
        <f>LI10+LP9</f>
        <v>-50.75</v>
      </c>
      <c r="LQ10" s="36"/>
      <c r="LR10" s="37"/>
      <c r="LS10" s="37"/>
      <c r="LT10" s="37"/>
      <c r="LU10" s="37"/>
      <c r="LV10" s="38"/>
      <c r="LW10" s="48">
        <f>LP10+LW9</f>
        <v>-41.25</v>
      </c>
      <c r="LX10" s="36"/>
      <c r="LY10" s="37"/>
      <c r="LZ10" s="37"/>
      <c r="MA10" s="37"/>
      <c r="MB10" s="37"/>
      <c r="MC10" s="38"/>
      <c r="MD10" s="48">
        <f>LW10+MD9</f>
        <v>-27.75</v>
      </c>
      <c r="ME10" s="36"/>
      <c r="MF10" s="37"/>
      <c r="MG10" s="37"/>
      <c r="MH10" s="37"/>
      <c r="MI10" s="37"/>
      <c r="MJ10" s="46"/>
      <c r="MK10" s="38"/>
      <c r="ML10" s="48">
        <f>MD10+ML9</f>
        <v>-18.25</v>
      </c>
      <c r="MM10" s="36"/>
      <c r="MN10" s="37"/>
      <c r="MO10" s="37"/>
      <c r="MP10" s="37"/>
      <c r="MQ10" s="37"/>
      <c r="MR10" s="38"/>
      <c r="MS10" s="48">
        <f>ML10+MS9</f>
        <v>1.75</v>
      </c>
      <c r="MT10" s="36"/>
      <c r="MU10" s="37"/>
      <c r="MV10" s="37"/>
      <c r="MW10" s="37"/>
      <c r="MX10" s="37"/>
      <c r="MY10" s="38"/>
      <c r="MZ10" s="48">
        <f>MS10+MZ9</f>
        <v>11.25</v>
      </c>
      <c r="NA10" s="36"/>
      <c r="NB10" s="37"/>
      <c r="NC10" s="37"/>
      <c r="ND10" s="37"/>
      <c r="NE10" s="37"/>
      <c r="NF10" s="38"/>
      <c r="NG10" s="48">
        <f>MZ10+NG9</f>
        <v>11.25</v>
      </c>
      <c r="NH10" s="36"/>
      <c r="NI10" s="37"/>
      <c r="NJ10" s="37"/>
      <c r="NK10" s="37"/>
      <c r="NL10" s="37"/>
      <c r="NM10" s="38"/>
      <c r="NN10" s="48">
        <f>NG10+NN9</f>
        <v>11.25</v>
      </c>
      <c r="NO10" s="36"/>
      <c r="NP10" s="46"/>
    </row>
    <row r="11" spans="1:380" s="1" customFormat="1" ht="24">
      <c r="A11" s="49" t="s">
        <v>13</v>
      </c>
      <c r="B11" s="50"/>
      <c r="C11" s="35"/>
      <c r="D11" s="42"/>
      <c r="E11" s="43"/>
      <c r="F11" s="43"/>
      <c r="G11" s="43"/>
      <c r="H11" s="43"/>
      <c r="I11" s="45"/>
      <c r="J11" s="39"/>
      <c r="K11" s="42"/>
      <c r="L11" s="43"/>
      <c r="M11" s="43"/>
      <c r="N11" s="43"/>
      <c r="O11" s="43"/>
      <c r="P11" s="45"/>
      <c r="Q11" s="39"/>
      <c r="R11" s="42"/>
      <c r="S11" s="43"/>
      <c r="T11" s="43"/>
      <c r="U11" s="43"/>
      <c r="V11" s="43"/>
      <c r="W11" s="45"/>
      <c r="X11" s="39"/>
      <c r="Y11" s="42"/>
      <c r="Z11" s="43"/>
      <c r="AA11" s="43"/>
      <c r="AB11" s="43"/>
      <c r="AC11" s="43"/>
      <c r="AD11" s="45"/>
      <c r="AE11" s="39"/>
      <c r="AF11" s="42"/>
      <c r="AG11" s="43"/>
      <c r="AH11" s="46">
        <f>SUM(C11:AG11)</f>
        <v>0</v>
      </c>
      <c r="AI11" s="43"/>
      <c r="AJ11" s="43"/>
      <c r="AK11" s="43"/>
      <c r="AL11" s="45"/>
      <c r="AM11" s="39"/>
      <c r="AN11" s="42"/>
      <c r="AO11" s="43"/>
      <c r="AP11" s="43"/>
      <c r="AQ11" s="43"/>
      <c r="AR11" s="43"/>
      <c r="AS11" s="45"/>
      <c r="AT11" s="39"/>
      <c r="AU11" s="42"/>
      <c r="AV11" s="43"/>
      <c r="AW11" s="43"/>
      <c r="AX11" s="43"/>
      <c r="AY11" s="43"/>
      <c r="AZ11" s="45"/>
      <c r="BA11" s="39"/>
      <c r="BB11" s="42"/>
      <c r="BC11" s="43"/>
      <c r="BD11" s="43"/>
      <c r="BE11" s="43"/>
      <c r="BF11" s="43"/>
      <c r="BG11" s="45"/>
      <c r="BH11" s="39"/>
      <c r="BI11" s="42"/>
      <c r="BJ11" s="43"/>
      <c r="BK11" s="43"/>
      <c r="BL11" s="46">
        <f>SUM(AI11:BK11)</f>
        <v>0</v>
      </c>
      <c r="BM11" s="43"/>
      <c r="BN11" s="43"/>
      <c r="BO11" s="45"/>
      <c r="BP11" s="39"/>
      <c r="BQ11" s="42"/>
      <c r="BR11" s="43"/>
      <c r="BS11" s="43"/>
      <c r="BT11" s="43"/>
      <c r="BU11" s="43"/>
      <c r="BV11" s="45"/>
      <c r="BW11" s="39"/>
      <c r="BX11" s="42"/>
      <c r="BY11" s="43"/>
      <c r="BZ11" s="43"/>
      <c r="CA11" s="43"/>
      <c r="CB11" s="43"/>
      <c r="CC11" s="45"/>
      <c r="CD11" s="39"/>
      <c r="CE11" s="42"/>
      <c r="CF11" s="43"/>
      <c r="CG11" s="43"/>
      <c r="CH11" s="43"/>
      <c r="CI11" s="43"/>
      <c r="CJ11" s="45"/>
      <c r="CK11" s="39"/>
      <c r="CL11" s="42"/>
      <c r="CM11" s="43"/>
      <c r="CN11" s="43"/>
      <c r="CO11" s="43"/>
      <c r="CP11" s="43"/>
      <c r="CQ11" s="45"/>
      <c r="CR11" s="46">
        <f>SUM(BM11:CQ11)</f>
        <v>0</v>
      </c>
      <c r="CS11" s="39"/>
      <c r="CT11" s="42"/>
      <c r="CU11" s="43"/>
      <c r="CV11" s="43"/>
      <c r="CW11" s="43"/>
      <c r="CX11" s="43"/>
      <c r="CY11" s="45"/>
      <c r="CZ11" s="39"/>
      <c r="DA11" s="42"/>
      <c r="DB11" s="43"/>
      <c r="DC11" s="43"/>
      <c r="DD11" s="43"/>
      <c r="DE11" s="43"/>
      <c r="DF11" s="45"/>
      <c r="DG11" s="39"/>
      <c r="DH11" s="42"/>
      <c r="DI11" s="43"/>
      <c r="DJ11" s="43"/>
      <c r="DK11" s="43"/>
      <c r="DL11" s="43"/>
      <c r="DM11" s="45"/>
      <c r="DN11" s="39"/>
      <c r="DO11" s="42"/>
      <c r="DP11" s="43"/>
      <c r="DQ11" s="43"/>
      <c r="DR11" s="43"/>
      <c r="DS11" s="43"/>
      <c r="DT11" s="45"/>
      <c r="DU11" s="39"/>
      <c r="DV11" s="42"/>
      <c r="DW11" s="46">
        <f>SUM(CS11:DV11)</f>
        <v>0</v>
      </c>
      <c r="DX11" s="43"/>
      <c r="DY11" s="43"/>
      <c r="DZ11" s="43"/>
      <c r="EA11" s="43"/>
      <c r="EB11" s="45"/>
      <c r="EC11" s="39"/>
      <c r="ED11" s="42"/>
      <c r="EE11" s="43"/>
      <c r="EF11" s="43"/>
      <c r="EG11" s="43"/>
      <c r="EH11" s="43"/>
      <c r="EI11" s="45"/>
      <c r="EJ11" s="39"/>
      <c r="EK11" s="42"/>
      <c r="EL11" s="43"/>
      <c r="EM11" s="43"/>
      <c r="EN11" s="43"/>
      <c r="EO11" s="43"/>
      <c r="EP11" s="45"/>
      <c r="EQ11" s="39"/>
      <c r="ER11" s="42"/>
      <c r="ES11" s="43"/>
      <c r="ET11" s="43"/>
      <c r="EU11" s="43"/>
      <c r="EV11" s="43"/>
      <c r="EW11" s="45"/>
      <c r="EX11" s="39"/>
      <c r="EY11" s="42"/>
      <c r="EZ11" s="43"/>
      <c r="FA11" s="43"/>
      <c r="FB11" s="43"/>
      <c r="FC11" s="46">
        <f>SUM(DX11:FB11)</f>
        <v>0</v>
      </c>
      <c r="FD11" s="43"/>
      <c r="FE11" s="45"/>
      <c r="FF11" s="39"/>
      <c r="FG11" s="42"/>
      <c r="FH11" s="43"/>
      <c r="FI11" s="43"/>
      <c r="FJ11" s="43"/>
      <c r="FK11" s="43"/>
      <c r="FL11" s="45"/>
      <c r="FM11" s="39"/>
      <c r="FN11" s="42"/>
      <c r="FO11" s="43"/>
      <c r="FP11" s="43"/>
      <c r="FQ11" s="43"/>
      <c r="FR11" s="43"/>
      <c r="FS11" s="45"/>
      <c r="FT11" s="39"/>
      <c r="FU11" s="42"/>
      <c r="FV11" s="43"/>
      <c r="FW11" s="43"/>
      <c r="FX11" s="43"/>
      <c r="FY11" s="43"/>
      <c r="FZ11" s="45"/>
      <c r="GA11" s="39"/>
      <c r="GB11" s="42"/>
      <c r="GC11" s="43"/>
      <c r="GD11" s="43"/>
      <c r="GE11" s="43"/>
      <c r="GF11" s="43"/>
      <c r="GG11" s="45"/>
      <c r="GH11" s="46">
        <f>SUM(FD11:GG11)</f>
        <v>0</v>
      </c>
      <c r="GI11" s="39"/>
      <c r="GJ11" s="42"/>
      <c r="GK11" s="43"/>
      <c r="GL11" s="43"/>
      <c r="GM11" s="43"/>
      <c r="GN11" s="43"/>
      <c r="GO11" s="45"/>
      <c r="GP11" s="39"/>
      <c r="GQ11" s="42"/>
      <c r="GR11" s="43"/>
      <c r="GS11" s="43"/>
      <c r="GT11" s="43"/>
      <c r="GU11" s="43"/>
      <c r="GV11" s="45"/>
      <c r="GW11" s="39"/>
      <c r="GX11" s="42"/>
      <c r="GY11" s="43"/>
      <c r="GZ11" s="43"/>
      <c r="HA11" s="43"/>
      <c r="HB11" s="43"/>
      <c r="HC11" s="45"/>
      <c r="HD11" s="39"/>
      <c r="HE11" s="42"/>
      <c r="HF11" s="43"/>
      <c r="HG11" s="43"/>
      <c r="HH11" s="43"/>
      <c r="HI11" s="43"/>
      <c r="HJ11" s="45"/>
      <c r="HK11" s="39"/>
      <c r="HL11" s="42"/>
      <c r="HM11" s="43"/>
      <c r="HN11" s="46">
        <f>SUM(GI11:HM11)</f>
        <v>0</v>
      </c>
      <c r="HO11" s="43"/>
      <c r="HP11" s="43"/>
      <c r="HQ11" s="43"/>
      <c r="HR11" s="45"/>
      <c r="HS11" s="39"/>
      <c r="HT11" s="42"/>
      <c r="HU11" s="43"/>
      <c r="HV11" s="43"/>
      <c r="HW11" s="43"/>
      <c r="HX11" s="43"/>
      <c r="HY11" s="45"/>
      <c r="HZ11" s="39"/>
      <c r="IA11" s="42"/>
      <c r="IB11" s="43"/>
      <c r="IC11" s="43"/>
      <c r="ID11" s="43"/>
      <c r="IE11" s="43"/>
      <c r="IF11" s="45"/>
      <c r="IG11" s="39"/>
      <c r="IH11" s="42"/>
      <c r="II11" s="43"/>
      <c r="IJ11" s="43"/>
      <c r="IK11" s="43"/>
      <c r="IL11" s="43"/>
      <c r="IM11" s="45"/>
      <c r="IN11" s="39"/>
      <c r="IO11" s="42"/>
      <c r="IP11" s="43"/>
      <c r="IQ11" s="43"/>
      <c r="IR11" s="43"/>
      <c r="IS11" s="43"/>
      <c r="IT11" s="45"/>
      <c r="IU11" s="39"/>
      <c r="IV11" s="46">
        <f>SUM(HO11:IS11)</f>
        <v>0</v>
      </c>
      <c r="IW11" s="42"/>
      <c r="IX11" s="43"/>
      <c r="IY11" s="43"/>
      <c r="IZ11" s="43"/>
      <c r="JA11" s="43"/>
      <c r="JB11" s="45"/>
      <c r="JC11" s="39"/>
      <c r="JD11" s="42"/>
      <c r="JE11" s="43"/>
      <c r="JF11" s="43"/>
      <c r="JG11" s="43"/>
      <c r="JH11" s="43"/>
      <c r="JI11" s="45"/>
      <c r="JJ11" s="39"/>
      <c r="JK11" s="42"/>
      <c r="JL11" s="43"/>
      <c r="JM11" s="43"/>
      <c r="JN11" s="43"/>
      <c r="JO11" s="43"/>
      <c r="JP11" s="45"/>
      <c r="JQ11" s="39"/>
      <c r="JR11" s="42"/>
      <c r="JS11" s="43"/>
      <c r="JT11" s="43"/>
      <c r="JU11" s="43"/>
      <c r="JV11" s="43"/>
      <c r="JW11" s="45"/>
      <c r="JX11" s="39"/>
      <c r="JY11" s="46">
        <f>SUM(IW11:JX11)</f>
        <v>0</v>
      </c>
      <c r="JZ11" s="42"/>
      <c r="KA11" s="43"/>
      <c r="KB11" s="43"/>
      <c r="KC11" s="43"/>
      <c r="KD11" s="43"/>
      <c r="KE11" s="45"/>
      <c r="KF11" s="39"/>
      <c r="KG11" s="42"/>
      <c r="KH11" s="43"/>
      <c r="KI11" s="43"/>
      <c r="KJ11" s="43"/>
      <c r="KK11" s="43"/>
      <c r="KL11" s="45"/>
      <c r="KM11" s="39"/>
      <c r="KN11" s="42"/>
      <c r="KO11" s="43"/>
      <c r="KP11" s="43"/>
      <c r="KQ11" s="43"/>
      <c r="KR11" s="43"/>
      <c r="KS11" s="45"/>
      <c r="KT11" s="39"/>
      <c r="KU11" s="42"/>
      <c r="KV11" s="43"/>
      <c r="KW11" s="43"/>
      <c r="KX11" s="43"/>
      <c r="KY11" s="43"/>
      <c r="KZ11" s="45"/>
      <c r="LA11" s="39"/>
      <c r="LB11" s="42"/>
      <c r="LC11" s="43"/>
      <c r="LD11" s="43"/>
      <c r="LE11" s="46">
        <f>SUM(JZ11:LD11)</f>
        <v>0</v>
      </c>
      <c r="LF11" s="43"/>
      <c r="LG11" s="43"/>
      <c r="LH11" s="45"/>
      <c r="LI11" s="39"/>
      <c r="LJ11" s="42"/>
      <c r="LK11" s="43"/>
      <c r="LL11" s="43"/>
      <c r="LM11" s="43"/>
      <c r="LN11" s="43"/>
      <c r="LO11" s="45"/>
      <c r="LP11" s="39"/>
      <c r="LQ11" s="42"/>
      <c r="LR11" s="43"/>
      <c r="LS11" s="43"/>
      <c r="LT11" s="43"/>
      <c r="LU11" s="43"/>
      <c r="LV11" s="45"/>
      <c r="LW11" s="39"/>
      <c r="LX11" s="42"/>
      <c r="LY11" s="43"/>
      <c r="LZ11" s="43"/>
      <c r="MA11" s="43"/>
      <c r="MB11" s="43"/>
      <c r="MC11" s="45"/>
      <c r="MD11" s="39"/>
      <c r="ME11" s="42"/>
      <c r="MF11" s="43"/>
      <c r="MG11" s="43"/>
      <c r="MH11" s="43"/>
      <c r="MI11" s="43"/>
      <c r="MJ11" s="46">
        <f>SUM(LF11:MI11)</f>
        <v>0</v>
      </c>
      <c r="MK11" s="45"/>
      <c r="ML11" s="39"/>
      <c r="MM11" s="42"/>
      <c r="MN11" s="43"/>
      <c r="MO11" s="43"/>
      <c r="MP11" s="43"/>
      <c r="MQ11" s="43"/>
      <c r="MR11" s="45"/>
      <c r="MS11" s="39"/>
      <c r="MT11" s="42"/>
      <c r="MU11" s="43"/>
      <c r="MV11" s="43"/>
      <c r="MW11" s="43"/>
      <c r="MX11" s="43"/>
      <c r="MY11" s="45"/>
      <c r="MZ11" s="39"/>
      <c r="NA11" s="42"/>
      <c r="NB11" s="43"/>
      <c r="NC11" s="43"/>
      <c r="ND11" s="43"/>
      <c r="NE11" s="43"/>
      <c r="NF11" s="45"/>
      <c r="NG11" s="39"/>
      <c r="NH11" s="42"/>
      <c r="NI11" s="43"/>
      <c r="NJ11" s="43"/>
      <c r="NK11" s="43"/>
      <c r="NL11" s="43"/>
      <c r="NM11" s="45"/>
      <c r="NN11" s="39"/>
      <c r="NO11" s="42"/>
      <c r="NP11" s="46">
        <f>SUM(MK11:NO11)</f>
        <v>0</v>
      </c>
    </row>
    <row r="12" spans="1:380" s="1" customFormat="1" ht="24">
      <c r="A12" s="49" t="s">
        <v>12</v>
      </c>
      <c r="B12" s="51">
        <v>0</v>
      </c>
      <c r="C12" s="52"/>
      <c r="D12" s="36"/>
      <c r="E12" s="37">
        <v>5</v>
      </c>
      <c r="F12" s="37">
        <v>5</v>
      </c>
      <c r="G12" s="37"/>
      <c r="H12" s="37">
        <v>5</v>
      </c>
      <c r="I12" s="38"/>
      <c r="J12" s="53"/>
      <c r="K12" s="36"/>
      <c r="L12" s="37">
        <v>5</v>
      </c>
      <c r="M12" s="37">
        <v>5</v>
      </c>
      <c r="N12" s="37"/>
      <c r="O12" s="37"/>
      <c r="P12" s="38"/>
      <c r="Q12" s="53"/>
      <c r="R12" s="36"/>
      <c r="S12" s="37">
        <v>5</v>
      </c>
      <c r="T12" s="37">
        <v>5</v>
      </c>
      <c r="U12" s="37"/>
      <c r="V12" s="37"/>
      <c r="W12" s="38"/>
      <c r="X12" s="53"/>
      <c r="Y12" s="36"/>
      <c r="Z12" s="37">
        <v>5</v>
      </c>
      <c r="AA12" s="37">
        <v>5</v>
      </c>
      <c r="AB12" s="37"/>
      <c r="AC12" s="37"/>
      <c r="AD12" s="38"/>
      <c r="AE12" s="53"/>
      <c r="AF12" s="36"/>
      <c r="AG12" s="37">
        <v>5</v>
      </c>
      <c r="AH12" s="40">
        <f>SUM(C12:AG12)</f>
        <v>50</v>
      </c>
      <c r="AI12" s="37">
        <v>5</v>
      </c>
      <c r="AJ12" s="37"/>
      <c r="AK12" s="37"/>
      <c r="AL12" s="38"/>
      <c r="AM12" s="53"/>
      <c r="AN12" s="36"/>
      <c r="AO12" s="37">
        <v>5</v>
      </c>
      <c r="AP12" s="37">
        <v>5</v>
      </c>
      <c r="AQ12" s="37"/>
      <c r="AR12" s="37"/>
      <c r="AS12" s="38"/>
      <c r="AT12" s="53"/>
      <c r="AU12" s="36"/>
      <c r="AV12" s="37">
        <v>5</v>
      </c>
      <c r="AW12" s="37">
        <v>5</v>
      </c>
      <c r="AX12" s="37"/>
      <c r="AY12" s="37"/>
      <c r="AZ12" s="38"/>
      <c r="BA12" s="53"/>
      <c r="BB12" s="36"/>
      <c r="BC12" s="37">
        <v>5</v>
      </c>
      <c r="BD12" s="37">
        <v>5</v>
      </c>
      <c r="BE12" s="37"/>
      <c r="BF12" s="37"/>
      <c r="BG12" s="38"/>
      <c r="BH12" s="53"/>
      <c r="BI12" s="36"/>
      <c r="BJ12" s="37"/>
      <c r="BK12" s="37"/>
      <c r="BL12" s="40">
        <f>SUM(AI12:BK12)</f>
        <v>35</v>
      </c>
      <c r="BM12" s="37"/>
      <c r="BN12" s="37"/>
      <c r="BO12" s="38"/>
      <c r="BP12" s="53"/>
      <c r="BQ12" s="36"/>
      <c r="BR12" s="37"/>
      <c r="BS12" s="37"/>
      <c r="BT12" s="37"/>
      <c r="BU12" s="37"/>
      <c r="BV12" s="38"/>
      <c r="BW12" s="53"/>
      <c r="BX12" s="36"/>
      <c r="BY12" s="37">
        <v>5</v>
      </c>
      <c r="BZ12" s="37">
        <v>5</v>
      </c>
      <c r="CA12" s="37"/>
      <c r="CB12" s="37"/>
      <c r="CC12" s="38"/>
      <c r="CD12" s="53"/>
      <c r="CE12" s="36"/>
      <c r="CF12" s="37">
        <v>5</v>
      </c>
      <c r="CG12" s="37"/>
      <c r="CH12" s="37">
        <v>5</v>
      </c>
      <c r="CI12" s="37"/>
      <c r="CJ12" s="38"/>
      <c r="CK12" s="53"/>
      <c r="CL12" s="36"/>
      <c r="CM12" s="37">
        <v>5</v>
      </c>
      <c r="CN12" s="37"/>
      <c r="CO12" s="37">
        <v>5</v>
      </c>
      <c r="CP12" s="37"/>
      <c r="CQ12" s="38"/>
      <c r="CR12" s="40">
        <f>SUM(BM12:CQ12)</f>
        <v>30</v>
      </c>
      <c r="CS12" s="53"/>
      <c r="CT12" s="36"/>
      <c r="CU12" s="37">
        <v>5</v>
      </c>
      <c r="CV12" s="37">
        <v>5</v>
      </c>
      <c r="CW12" s="37"/>
      <c r="CX12" s="37"/>
      <c r="CY12" s="38"/>
      <c r="CZ12" s="53"/>
      <c r="DA12" s="36"/>
      <c r="DB12" s="37">
        <v>5</v>
      </c>
      <c r="DC12" s="37">
        <v>5</v>
      </c>
      <c r="DD12" s="37"/>
      <c r="DE12" s="37"/>
      <c r="DF12" s="38">
        <v>40</v>
      </c>
      <c r="DG12" s="53"/>
      <c r="DH12" s="36"/>
      <c r="DI12" s="37">
        <v>5</v>
      </c>
      <c r="DJ12" s="37">
        <v>5</v>
      </c>
      <c r="DK12" s="37"/>
      <c r="DL12" s="37"/>
      <c r="DM12" s="38"/>
      <c r="DN12" s="53"/>
      <c r="DO12" s="36"/>
      <c r="DP12" s="37"/>
      <c r="DQ12" s="37"/>
      <c r="DR12" s="37"/>
      <c r="DS12" s="37"/>
      <c r="DT12" s="38"/>
      <c r="DU12" s="53"/>
      <c r="DV12" s="36"/>
      <c r="DW12" s="40">
        <f>SUM(CS12:DV12)</f>
        <v>70</v>
      </c>
      <c r="DX12" s="37"/>
      <c r="DY12" s="37">
        <v>5</v>
      </c>
      <c r="DZ12" s="37"/>
      <c r="EA12" s="37"/>
      <c r="EB12" s="38"/>
      <c r="EC12" s="53"/>
      <c r="ED12" s="36"/>
      <c r="EE12" s="37"/>
      <c r="EF12" s="37">
        <v>5</v>
      </c>
      <c r="EG12" s="37"/>
      <c r="EH12" s="37"/>
      <c r="EI12" s="38"/>
      <c r="EJ12" s="53"/>
      <c r="EK12" s="36"/>
      <c r="EL12" s="37"/>
      <c r="EM12" s="37"/>
      <c r="EN12" s="37"/>
      <c r="EO12" s="37"/>
      <c r="EP12" s="38"/>
      <c r="EQ12" s="53"/>
      <c r="ER12" s="36"/>
      <c r="ES12" s="37"/>
      <c r="ET12" s="37"/>
      <c r="EU12" s="37"/>
      <c r="EV12" s="37"/>
      <c r="EW12" s="38"/>
      <c r="EX12" s="53"/>
      <c r="EY12" s="36"/>
      <c r="EZ12" s="37">
        <v>5</v>
      </c>
      <c r="FA12" s="37">
        <v>5</v>
      </c>
      <c r="FB12" s="37"/>
      <c r="FC12" s="40">
        <f>SUM(DX12:FB12)</f>
        <v>20</v>
      </c>
      <c r="FD12" s="37"/>
      <c r="FE12" s="38"/>
      <c r="FF12" s="53"/>
      <c r="FG12" s="36"/>
      <c r="FH12" s="37">
        <v>5</v>
      </c>
      <c r="FI12" s="37">
        <v>5</v>
      </c>
      <c r="FJ12" s="37"/>
      <c r="FK12" s="37"/>
      <c r="FL12" s="38"/>
      <c r="FM12" s="53"/>
      <c r="FN12" s="36"/>
      <c r="FO12" s="37">
        <v>5</v>
      </c>
      <c r="FP12" s="37">
        <v>5</v>
      </c>
      <c r="FQ12" s="37"/>
      <c r="FR12" s="37"/>
      <c r="FS12" s="38"/>
      <c r="FT12" s="53"/>
      <c r="FU12" s="36"/>
      <c r="FV12" s="37">
        <v>5</v>
      </c>
      <c r="FW12" s="37">
        <v>5</v>
      </c>
      <c r="FX12" s="37"/>
      <c r="FY12" s="37"/>
      <c r="FZ12" s="38"/>
      <c r="GA12" s="53"/>
      <c r="GB12" s="36"/>
      <c r="GC12" s="37"/>
      <c r="GD12" s="37"/>
      <c r="GE12" s="37"/>
      <c r="GF12" s="37"/>
      <c r="GG12" s="38"/>
      <c r="GH12" s="40">
        <f>SUM(FD12:GG12)</f>
        <v>30</v>
      </c>
      <c r="GI12" s="53"/>
      <c r="GJ12" s="36"/>
      <c r="GK12" s="37"/>
      <c r="GL12" s="37"/>
      <c r="GM12" s="37"/>
      <c r="GN12" s="37"/>
      <c r="GO12" s="38"/>
      <c r="GP12" s="53"/>
      <c r="GQ12" s="36"/>
      <c r="GR12" s="37"/>
      <c r="GS12" s="37"/>
      <c r="GT12" s="37"/>
      <c r="GU12" s="37"/>
      <c r="GV12" s="38"/>
      <c r="GW12" s="53"/>
      <c r="GX12" s="36"/>
      <c r="GY12" s="37"/>
      <c r="GZ12" s="37"/>
      <c r="HA12" s="37"/>
      <c r="HB12" s="37"/>
      <c r="HC12" s="38"/>
      <c r="HD12" s="53"/>
      <c r="HE12" s="36"/>
      <c r="HF12" s="37"/>
      <c r="HG12" s="37"/>
      <c r="HH12" s="37"/>
      <c r="HI12" s="37"/>
      <c r="HJ12" s="38"/>
      <c r="HK12" s="53"/>
      <c r="HL12" s="36"/>
      <c r="HM12" s="37"/>
      <c r="HN12" s="40">
        <f>SUM(GI12:HM12)</f>
        <v>0</v>
      </c>
      <c r="HO12" s="37"/>
      <c r="HP12" s="37"/>
      <c r="HQ12" s="37"/>
      <c r="HR12" s="38"/>
      <c r="HS12" s="53"/>
      <c r="HT12" s="36"/>
      <c r="HU12" s="37"/>
      <c r="HV12" s="37"/>
      <c r="HW12" s="37"/>
      <c r="HX12" s="37"/>
      <c r="HY12" s="38"/>
      <c r="HZ12" s="53"/>
      <c r="IA12" s="36"/>
      <c r="IB12" s="37"/>
      <c r="IC12" s="37"/>
      <c r="ID12" s="37"/>
      <c r="IE12" s="37"/>
      <c r="IF12" s="38"/>
      <c r="IG12" s="53"/>
      <c r="IH12" s="36"/>
      <c r="II12" s="37"/>
      <c r="IJ12" s="37"/>
      <c r="IK12" s="37"/>
      <c r="IL12" s="37"/>
      <c r="IM12" s="38"/>
      <c r="IN12" s="53"/>
      <c r="IO12" s="36"/>
      <c r="IP12" s="37"/>
      <c r="IQ12" s="37"/>
      <c r="IR12" s="37"/>
      <c r="IS12" s="37"/>
      <c r="IT12" s="38"/>
      <c r="IU12" s="53"/>
      <c r="IV12" s="40">
        <f>SUM(HO12:IS12)</f>
        <v>0</v>
      </c>
      <c r="IW12" s="36"/>
      <c r="IX12" s="37">
        <v>5</v>
      </c>
      <c r="IY12" s="37"/>
      <c r="IZ12" s="37">
        <v>5</v>
      </c>
      <c r="JA12" s="37"/>
      <c r="JB12" s="38"/>
      <c r="JC12" s="53"/>
      <c r="JD12" s="36"/>
      <c r="JE12" s="37">
        <v>5</v>
      </c>
      <c r="JF12" s="37"/>
      <c r="JG12" s="37">
        <v>5</v>
      </c>
      <c r="JH12" s="37"/>
      <c r="JI12" s="38"/>
      <c r="JJ12" s="53"/>
      <c r="JK12" s="36"/>
      <c r="JL12" s="37">
        <v>5</v>
      </c>
      <c r="JM12" s="37"/>
      <c r="JN12" s="37">
        <v>5</v>
      </c>
      <c r="JO12" s="37"/>
      <c r="JP12" s="38"/>
      <c r="JQ12" s="53"/>
      <c r="JR12" s="36"/>
      <c r="JS12" s="37">
        <v>5</v>
      </c>
      <c r="JT12" s="37"/>
      <c r="JU12" s="37">
        <v>5</v>
      </c>
      <c r="JV12" s="37"/>
      <c r="JW12" s="38"/>
      <c r="JX12" s="53"/>
      <c r="JY12" s="40">
        <f>SUM(IW12:JX12)</f>
        <v>40</v>
      </c>
      <c r="JZ12" s="36"/>
      <c r="KA12" s="37">
        <v>5</v>
      </c>
      <c r="KB12" s="37"/>
      <c r="KC12" s="37">
        <v>10</v>
      </c>
      <c r="KD12" s="37"/>
      <c r="KE12" s="38"/>
      <c r="KF12" s="53"/>
      <c r="KG12" s="36"/>
      <c r="KH12" s="37">
        <v>5</v>
      </c>
      <c r="KI12" s="37">
        <v>80</v>
      </c>
      <c r="KJ12" s="37">
        <v>10</v>
      </c>
      <c r="KK12" s="37"/>
      <c r="KL12" s="38"/>
      <c r="KM12" s="53"/>
      <c r="KN12" s="36"/>
      <c r="KO12" s="37">
        <v>5</v>
      </c>
      <c r="KP12" s="37">
        <v>80</v>
      </c>
      <c r="KQ12" s="37">
        <v>10</v>
      </c>
      <c r="KR12" s="37">
        <v>5</v>
      </c>
      <c r="KS12" s="38">
        <v>5</v>
      </c>
      <c r="KT12" s="53"/>
      <c r="KU12" s="36"/>
      <c r="KV12" s="37">
        <v>5</v>
      </c>
      <c r="KW12" s="37">
        <v>80</v>
      </c>
      <c r="KX12" s="37">
        <v>10</v>
      </c>
      <c r="KY12" s="37"/>
      <c r="KZ12" s="38"/>
      <c r="LA12" s="53"/>
      <c r="LB12" s="36"/>
      <c r="LC12" s="37"/>
      <c r="LD12" s="37"/>
      <c r="LE12" s="40">
        <f>SUM(JZ12:LD12)</f>
        <v>310</v>
      </c>
      <c r="LF12" s="37"/>
      <c r="LG12" s="37"/>
      <c r="LH12" s="38"/>
      <c r="LI12" s="53"/>
      <c r="LJ12" s="36"/>
      <c r="LK12" s="37"/>
      <c r="LL12" s="37"/>
      <c r="LM12" s="37"/>
      <c r="LN12" s="37">
        <v>5</v>
      </c>
      <c r="LO12" s="38"/>
      <c r="LP12" s="53"/>
      <c r="LQ12" s="36"/>
      <c r="LR12" s="37">
        <v>10</v>
      </c>
      <c r="LS12" s="37">
        <v>80</v>
      </c>
      <c r="LT12" s="37">
        <v>10</v>
      </c>
      <c r="LU12" s="37"/>
      <c r="LV12" s="38">
        <v>18</v>
      </c>
      <c r="LW12" s="53"/>
      <c r="LX12" s="36"/>
      <c r="LY12" s="37">
        <v>10</v>
      </c>
      <c r="LZ12" s="37">
        <v>80</v>
      </c>
      <c r="MA12" s="37">
        <v>10</v>
      </c>
      <c r="MB12" s="37"/>
      <c r="MC12" s="38">
        <v>120</v>
      </c>
      <c r="MD12" s="53"/>
      <c r="ME12" s="36"/>
      <c r="MF12" s="37">
        <v>10</v>
      </c>
      <c r="MG12" s="37">
        <v>80</v>
      </c>
      <c r="MH12" s="37">
        <v>10</v>
      </c>
      <c r="MI12" s="37"/>
      <c r="MJ12" s="40">
        <f>SUM(LF12:MI12)</f>
        <v>443</v>
      </c>
      <c r="MK12" s="38">
        <v>50</v>
      </c>
      <c r="ML12" s="53"/>
      <c r="MM12" s="36"/>
      <c r="MN12" s="37">
        <v>10</v>
      </c>
      <c r="MO12" s="37">
        <v>80</v>
      </c>
      <c r="MP12" s="37">
        <v>10</v>
      </c>
      <c r="MQ12" s="37">
        <v>10</v>
      </c>
      <c r="MR12" s="37">
        <v>10</v>
      </c>
      <c r="MS12" s="53">
        <v>10</v>
      </c>
      <c r="MT12" s="36"/>
      <c r="MU12" s="37">
        <v>5</v>
      </c>
      <c r="MV12" s="37">
        <v>80</v>
      </c>
      <c r="MW12" s="37">
        <v>10</v>
      </c>
      <c r="MX12" s="37"/>
      <c r="MY12" s="38"/>
      <c r="MZ12" s="53"/>
      <c r="NA12" s="36"/>
      <c r="NB12" s="37">
        <v>5</v>
      </c>
      <c r="NC12" s="37">
        <v>80</v>
      </c>
      <c r="ND12" s="37">
        <v>5</v>
      </c>
      <c r="NE12" s="37"/>
      <c r="NF12" s="38"/>
      <c r="NG12" s="53"/>
      <c r="NH12" s="36"/>
      <c r="NI12" s="37"/>
      <c r="NJ12" s="37"/>
      <c r="NK12" s="37"/>
      <c r="NL12" s="37"/>
      <c r="NM12" s="38"/>
      <c r="NN12" s="53"/>
      <c r="NO12" s="36"/>
      <c r="NP12" s="40">
        <f>SUM(MK12:NO12)</f>
        <v>365</v>
      </c>
    </row>
    <row r="13" spans="1:380" s="1" customFormat="1" ht="24">
      <c r="A13" s="49" t="s">
        <v>96</v>
      </c>
      <c r="B13" s="54">
        <v>0</v>
      </c>
      <c r="C13" s="52"/>
      <c r="D13" s="36"/>
      <c r="E13" s="37"/>
      <c r="F13" s="37"/>
      <c r="G13" s="37"/>
      <c r="H13" s="37"/>
      <c r="I13" s="38"/>
      <c r="J13" s="53"/>
      <c r="K13" s="36"/>
      <c r="L13" s="37"/>
      <c r="M13" s="37"/>
      <c r="N13" s="37"/>
      <c r="O13" s="37"/>
      <c r="P13" s="38"/>
      <c r="Q13" s="53"/>
      <c r="R13" s="36"/>
      <c r="S13" s="37"/>
      <c r="T13" s="37"/>
      <c r="U13" s="37"/>
      <c r="V13" s="37"/>
      <c r="W13" s="38"/>
      <c r="X13" s="53"/>
      <c r="Y13" s="36"/>
      <c r="Z13" s="37"/>
      <c r="AA13" s="37"/>
      <c r="AB13" s="37"/>
      <c r="AC13" s="37"/>
      <c r="AD13" s="38"/>
      <c r="AE13" s="53"/>
      <c r="AF13" s="36"/>
      <c r="AG13" s="37"/>
      <c r="AH13" s="55">
        <f>B13+AH12</f>
        <v>50</v>
      </c>
      <c r="AI13" s="37"/>
      <c r="AJ13" s="37"/>
      <c r="AK13" s="37"/>
      <c r="AL13" s="38"/>
      <c r="AM13" s="53"/>
      <c r="AN13" s="36"/>
      <c r="AO13" s="37"/>
      <c r="AP13" s="37"/>
      <c r="AQ13" s="37"/>
      <c r="AR13" s="37"/>
      <c r="AS13" s="38"/>
      <c r="AT13" s="53"/>
      <c r="AU13" s="36"/>
      <c r="AV13" s="37"/>
      <c r="AW13" s="37"/>
      <c r="AX13" s="37"/>
      <c r="AY13" s="37"/>
      <c r="AZ13" s="38"/>
      <c r="BA13" s="53"/>
      <c r="BB13" s="36"/>
      <c r="BC13" s="37"/>
      <c r="BD13" s="37"/>
      <c r="BE13" s="37"/>
      <c r="BF13" s="37"/>
      <c r="BG13" s="38"/>
      <c r="BH13" s="53"/>
      <c r="BI13" s="36"/>
      <c r="BJ13" s="37"/>
      <c r="BK13" s="37"/>
      <c r="BL13" s="55">
        <f>AH13+BL12-AH23</f>
        <v>85</v>
      </c>
      <c r="BM13" s="37"/>
      <c r="BN13" s="37"/>
      <c r="BO13" s="38"/>
      <c r="BP13" s="53"/>
      <c r="BQ13" s="36"/>
      <c r="BR13" s="37"/>
      <c r="BS13" s="37"/>
      <c r="BT13" s="37"/>
      <c r="BU13" s="37"/>
      <c r="BV13" s="38"/>
      <c r="BW13" s="53"/>
      <c r="BX13" s="36"/>
      <c r="BY13" s="37"/>
      <c r="BZ13" s="37"/>
      <c r="CA13" s="37"/>
      <c r="CB13" s="37"/>
      <c r="CC13" s="38"/>
      <c r="CD13" s="53"/>
      <c r="CE13" s="36"/>
      <c r="CF13" s="37"/>
      <c r="CG13" s="37"/>
      <c r="CH13" s="37"/>
      <c r="CI13" s="37"/>
      <c r="CJ13" s="38"/>
      <c r="CK13" s="53"/>
      <c r="CL13" s="36"/>
      <c r="CM13" s="37"/>
      <c r="CN13" s="37"/>
      <c r="CO13" s="37"/>
      <c r="CP13" s="37"/>
      <c r="CQ13" s="38"/>
      <c r="CR13" s="55">
        <f>BL13+CR12-BL23</f>
        <v>115</v>
      </c>
      <c r="CS13" s="53"/>
      <c r="CT13" s="36"/>
      <c r="CU13" s="37"/>
      <c r="CV13" s="37"/>
      <c r="CW13" s="37"/>
      <c r="CX13" s="37"/>
      <c r="CY13" s="38"/>
      <c r="CZ13" s="53"/>
      <c r="DA13" s="36"/>
      <c r="DB13" s="37"/>
      <c r="DC13" s="37"/>
      <c r="DD13" s="37"/>
      <c r="DE13" s="37"/>
      <c r="DF13" s="38"/>
      <c r="DG13" s="53"/>
      <c r="DH13" s="36"/>
      <c r="DI13" s="37"/>
      <c r="DJ13" s="37"/>
      <c r="DK13" s="37"/>
      <c r="DL13" s="37"/>
      <c r="DM13" s="38"/>
      <c r="DN13" s="53"/>
      <c r="DO13" s="36"/>
      <c r="DP13" s="37"/>
      <c r="DQ13" s="37"/>
      <c r="DR13" s="37"/>
      <c r="DS13" s="37"/>
      <c r="DT13" s="38"/>
      <c r="DU13" s="53"/>
      <c r="DV13" s="36"/>
      <c r="DW13" s="55">
        <f>CR13+DW12-CR23</f>
        <v>185</v>
      </c>
      <c r="DX13" s="37"/>
      <c r="DY13" s="37"/>
      <c r="DZ13" s="37"/>
      <c r="EA13" s="37"/>
      <c r="EB13" s="38"/>
      <c r="EC13" s="53"/>
      <c r="ED13" s="36"/>
      <c r="EE13" s="37"/>
      <c r="EF13" s="37"/>
      <c r="EG13" s="37"/>
      <c r="EH13" s="37"/>
      <c r="EI13" s="38"/>
      <c r="EJ13" s="53"/>
      <c r="EK13" s="36"/>
      <c r="EL13" s="37"/>
      <c r="EM13" s="37"/>
      <c r="EN13" s="37"/>
      <c r="EO13" s="37"/>
      <c r="EP13" s="38"/>
      <c r="EQ13" s="53"/>
      <c r="ER13" s="36"/>
      <c r="ES13" s="37"/>
      <c r="ET13" s="37"/>
      <c r="EU13" s="37"/>
      <c r="EV13" s="37"/>
      <c r="EW13" s="38"/>
      <c r="EX13" s="53"/>
      <c r="EY13" s="36"/>
      <c r="EZ13" s="37"/>
      <c r="FA13" s="37"/>
      <c r="FB13" s="37"/>
      <c r="FC13" s="55">
        <f>DW13+FC12-DW23</f>
        <v>20</v>
      </c>
      <c r="FD13" s="37"/>
      <c r="FE13" s="38"/>
      <c r="FF13" s="53"/>
      <c r="FG13" s="36"/>
      <c r="FH13" s="37"/>
      <c r="FI13" s="37"/>
      <c r="FJ13" s="37"/>
      <c r="FK13" s="37"/>
      <c r="FL13" s="38"/>
      <c r="FM13" s="53"/>
      <c r="FN13" s="36"/>
      <c r="FO13" s="37"/>
      <c r="FP13" s="37"/>
      <c r="FQ13" s="37"/>
      <c r="FR13" s="37"/>
      <c r="FS13" s="38"/>
      <c r="FT13" s="53"/>
      <c r="FU13" s="36"/>
      <c r="FV13" s="37"/>
      <c r="FW13" s="37"/>
      <c r="FX13" s="37"/>
      <c r="FY13" s="37"/>
      <c r="FZ13" s="38"/>
      <c r="GA13" s="53"/>
      <c r="GB13" s="36"/>
      <c r="GC13" s="37"/>
      <c r="GD13" s="37"/>
      <c r="GE13" s="37"/>
      <c r="GF13" s="37"/>
      <c r="GG13" s="38"/>
      <c r="GH13" s="55">
        <f>FC13+GH12-FC23</f>
        <v>50</v>
      </c>
      <c r="GI13" s="53"/>
      <c r="GJ13" s="36"/>
      <c r="GK13" s="37"/>
      <c r="GL13" s="37"/>
      <c r="GM13" s="37"/>
      <c r="GN13" s="37"/>
      <c r="GO13" s="38"/>
      <c r="GP13" s="53"/>
      <c r="GQ13" s="36"/>
      <c r="GR13" s="37"/>
      <c r="GS13" s="37"/>
      <c r="GT13" s="37"/>
      <c r="GU13" s="37"/>
      <c r="GV13" s="38"/>
      <c r="GW13" s="53"/>
      <c r="GX13" s="36"/>
      <c r="GY13" s="37"/>
      <c r="GZ13" s="37"/>
      <c r="HA13" s="37"/>
      <c r="HB13" s="37"/>
      <c r="HC13" s="38"/>
      <c r="HD13" s="53"/>
      <c r="HE13" s="36"/>
      <c r="HF13" s="37"/>
      <c r="HG13" s="37"/>
      <c r="HH13" s="37"/>
      <c r="HI13" s="37"/>
      <c r="HJ13" s="38"/>
      <c r="HK13" s="53"/>
      <c r="HL13" s="36"/>
      <c r="HM13" s="37"/>
      <c r="HN13" s="55">
        <f>GH13+HN12-GH23</f>
        <v>50</v>
      </c>
      <c r="HO13" s="37"/>
      <c r="HP13" s="37"/>
      <c r="HQ13" s="37"/>
      <c r="HR13" s="38"/>
      <c r="HS13" s="53"/>
      <c r="HT13" s="36"/>
      <c r="HU13" s="37"/>
      <c r="HV13" s="37"/>
      <c r="HW13" s="37"/>
      <c r="HX13" s="37"/>
      <c r="HY13" s="38"/>
      <c r="HZ13" s="53"/>
      <c r="IA13" s="36"/>
      <c r="IB13" s="37"/>
      <c r="IC13" s="37"/>
      <c r="ID13" s="37"/>
      <c r="IE13" s="37"/>
      <c r="IF13" s="38"/>
      <c r="IG13" s="53"/>
      <c r="IH13" s="36"/>
      <c r="II13" s="37"/>
      <c r="IJ13" s="37"/>
      <c r="IK13" s="37"/>
      <c r="IL13" s="37"/>
      <c r="IM13" s="38"/>
      <c r="IN13" s="53"/>
      <c r="IO13" s="36"/>
      <c r="IP13" s="37"/>
      <c r="IQ13" s="37"/>
      <c r="IR13" s="37"/>
      <c r="IS13" s="37"/>
      <c r="IT13" s="38"/>
      <c r="IU13" s="53"/>
      <c r="IV13" s="55">
        <f>HN13+IV12-HN23</f>
        <v>50</v>
      </c>
      <c r="IW13" s="36"/>
      <c r="IX13" s="37"/>
      <c r="IY13" s="37"/>
      <c r="IZ13" s="37"/>
      <c r="JA13" s="37"/>
      <c r="JB13" s="38"/>
      <c r="JC13" s="53"/>
      <c r="JD13" s="36"/>
      <c r="JE13" s="37"/>
      <c r="JF13" s="37"/>
      <c r="JG13" s="37"/>
      <c r="JH13" s="37"/>
      <c r="JI13" s="38"/>
      <c r="JJ13" s="53"/>
      <c r="JK13" s="36"/>
      <c r="JL13" s="37"/>
      <c r="JM13" s="37"/>
      <c r="JN13" s="37"/>
      <c r="JO13" s="37"/>
      <c r="JP13" s="38"/>
      <c r="JQ13" s="53"/>
      <c r="JR13" s="36"/>
      <c r="JS13" s="37"/>
      <c r="JT13" s="37"/>
      <c r="JU13" s="37"/>
      <c r="JV13" s="37"/>
      <c r="JW13" s="38"/>
      <c r="JX13" s="53"/>
      <c r="JY13" s="55">
        <f>IV13+JY12-IV23</f>
        <v>90</v>
      </c>
      <c r="JZ13" s="36"/>
      <c r="KA13" s="37"/>
      <c r="KB13" s="37"/>
      <c r="KC13" s="37"/>
      <c r="KD13" s="37"/>
      <c r="KE13" s="38"/>
      <c r="KF13" s="53"/>
      <c r="KG13" s="36"/>
      <c r="KH13" s="37"/>
      <c r="KI13" s="37"/>
      <c r="KJ13" s="37"/>
      <c r="KK13" s="37"/>
      <c r="KL13" s="38"/>
      <c r="KM13" s="53"/>
      <c r="KN13" s="36"/>
      <c r="KO13" s="37"/>
      <c r="KP13" s="37"/>
      <c r="KQ13" s="37"/>
      <c r="KR13" s="37"/>
      <c r="KS13" s="38"/>
      <c r="KT13" s="53"/>
      <c r="KU13" s="36"/>
      <c r="KV13" s="37"/>
      <c r="KW13" s="37"/>
      <c r="KX13" s="37"/>
      <c r="KY13" s="37"/>
      <c r="KZ13" s="38"/>
      <c r="LA13" s="53"/>
      <c r="LB13" s="36"/>
      <c r="LC13" s="37"/>
      <c r="LD13" s="37"/>
      <c r="LE13" s="55">
        <f>JY13+LE12-JY23</f>
        <v>400</v>
      </c>
      <c r="LF13" s="37"/>
      <c r="LG13" s="37"/>
      <c r="LH13" s="38"/>
      <c r="LI13" s="53"/>
      <c r="LJ13" s="36"/>
      <c r="LK13" s="37"/>
      <c r="LL13" s="37"/>
      <c r="LM13" s="37"/>
      <c r="LN13" s="37"/>
      <c r="LO13" s="38"/>
      <c r="LP13" s="53"/>
      <c r="LQ13" s="36"/>
      <c r="LR13" s="37"/>
      <c r="LS13" s="37"/>
      <c r="LT13" s="37"/>
      <c r="LU13" s="37"/>
      <c r="LV13" s="38"/>
      <c r="LW13" s="53"/>
      <c r="LX13" s="36"/>
      <c r="LY13" s="37"/>
      <c r="LZ13" s="37"/>
      <c r="MA13" s="37"/>
      <c r="MB13" s="37"/>
      <c r="MC13" s="38"/>
      <c r="MD13" s="53"/>
      <c r="ME13" s="36"/>
      <c r="MF13" s="37"/>
      <c r="MG13" s="37"/>
      <c r="MH13" s="37"/>
      <c r="MI13" s="37"/>
      <c r="MJ13" s="55">
        <f>LE13+MJ12-LE23</f>
        <v>83</v>
      </c>
      <c r="MK13" s="38"/>
      <c r="ML13" s="53"/>
      <c r="MM13" s="36"/>
      <c r="MN13" s="37"/>
      <c r="MO13" s="37"/>
      <c r="MP13" s="37"/>
      <c r="MQ13" s="37"/>
      <c r="MR13" s="38"/>
      <c r="MS13" s="53"/>
      <c r="MT13" s="36"/>
      <c r="MU13" s="37"/>
      <c r="MV13" s="37"/>
      <c r="MW13" s="37"/>
      <c r="MX13" s="37"/>
      <c r="MY13" s="38"/>
      <c r="MZ13" s="53"/>
      <c r="NA13" s="36"/>
      <c r="NB13" s="37"/>
      <c r="NC13" s="37"/>
      <c r="ND13" s="37"/>
      <c r="NE13" s="37"/>
      <c r="NF13" s="38"/>
      <c r="NG13" s="53"/>
      <c r="NH13" s="36"/>
      <c r="NI13" s="37"/>
      <c r="NJ13" s="37"/>
      <c r="NK13" s="37"/>
      <c r="NL13" s="37"/>
      <c r="NM13" s="38"/>
      <c r="NN13" s="53"/>
      <c r="NO13" s="36"/>
      <c r="NP13" s="55">
        <f>MJ13+NP12-MJ23</f>
        <v>365</v>
      </c>
    </row>
    <row r="14" spans="1:380" s="1" customFormat="1" ht="48">
      <c r="A14" s="49" t="s">
        <v>18</v>
      </c>
      <c r="B14" s="50"/>
      <c r="C14" s="52"/>
      <c r="D14" s="36"/>
      <c r="E14" s="37"/>
      <c r="F14" s="37"/>
      <c r="G14" s="37"/>
      <c r="H14" s="37"/>
      <c r="I14" s="38"/>
      <c r="J14" s="53"/>
      <c r="K14" s="36"/>
      <c r="L14" s="37"/>
      <c r="M14" s="37"/>
      <c r="N14" s="37"/>
      <c r="O14" s="37"/>
      <c r="P14" s="38"/>
      <c r="Q14" s="53"/>
      <c r="R14" s="36"/>
      <c r="S14" s="37"/>
      <c r="T14" s="37"/>
      <c r="U14" s="37"/>
      <c r="V14" s="37"/>
      <c r="W14" s="38">
        <v>6</v>
      </c>
      <c r="X14" s="53"/>
      <c r="Y14" s="36"/>
      <c r="Z14" s="37"/>
      <c r="AA14" s="37"/>
      <c r="AB14" s="37"/>
      <c r="AC14" s="37"/>
      <c r="AD14" s="38">
        <v>5</v>
      </c>
      <c r="AE14" s="53"/>
      <c r="AF14" s="36"/>
      <c r="AG14" s="37"/>
      <c r="AH14" s="46">
        <f>SUM(C14:AG14)</f>
        <v>11</v>
      </c>
      <c r="AI14" s="37"/>
      <c r="AJ14" s="37"/>
      <c r="AK14" s="37"/>
      <c r="AL14" s="38"/>
      <c r="AM14" s="53"/>
      <c r="AN14" s="36"/>
      <c r="AO14" s="37"/>
      <c r="AP14" s="37"/>
      <c r="AQ14" s="37"/>
      <c r="AR14" s="37"/>
      <c r="AS14" s="38"/>
      <c r="AT14" s="53"/>
      <c r="AU14" s="36"/>
      <c r="AV14" s="37"/>
      <c r="AW14" s="37"/>
      <c r="AX14" s="37"/>
      <c r="AY14" s="37"/>
      <c r="AZ14" s="38">
        <v>3</v>
      </c>
      <c r="BA14" s="53"/>
      <c r="BB14" s="36"/>
      <c r="BC14" s="37"/>
      <c r="BD14" s="37"/>
      <c r="BE14" s="37"/>
      <c r="BF14" s="37"/>
      <c r="BG14" s="38"/>
      <c r="BH14" s="53"/>
      <c r="BI14" s="36"/>
      <c r="BJ14" s="37"/>
      <c r="BK14" s="37"/>
      <c r="BL14" s="46">
        <f>SUM(AI14:BK14)</f>
        <v>3</v>
      </c>
      <c r="BM14" s="37"/>
      <c r="BN14" s="37"/>
      <c r="BO14" s="38"/>
      <c r="BP14" s="53"/>
      <c r="BQ14" s="36"/>
      <c r="BR14" s="37"/>
      <c r="BS14" s="37"/>
      <c r="BT14" s="37"/>
      <c r="BU14" s="37"/>
      <c r="BV14" s="38"/>
      <c r="BW14" s="53"/>
      <c r="BX14" s="36"/>
      <c r="BY14" s="37"/>
      <c r="BZ14" s="37"/>
      <c r="CA14" s="37"/>
      <c r="CB14" s="37"/>
      <c r="CC14" s="38"/>
      <c r="CD14" s="53"/>
      <c r="CE14" s="36"/>
      <c r="CF14" s="37"/>
      <c r="CG14" s="37"/>
      <c r="CH14" s="37"/>
      <c r="CI14" s="37"/>
      <c r="CJ14" s="38">
        <v>6</v>
      </c>
      <c r="CK14" s="53"/>
      <c r="CL14" s="36"/>
      <c r="CM14" s="37"/>
      <c r="CN14" s="37"/>
      <c r="CO14" s="37"/>
      <c r="CP14" s="37"/>
      <c r="CQ14" s="38"/>
      <c r="CR14" s="46">
        <f>SUM(BM14:CQ14)</f>
        <v>6</v>
      </c>
      <c r="CS14" s="53"/>
      <c r="CT14" s="36"/>
      <c r="CU14" s="37"/>
      <c r="CV14" s="37"/>
      <c r="CW14" s="37"/>
      <c r="CX14" s="37"/>
      <c r="CY14" s="38"/>
      <c r="CZ14" s="53"/>
      <c r="DA14" s="36"/>
      <c r="DB14" s="37"/>
      <c r="DC14" s="37"/>
      <c r="DD14" s="37"/>
      <c r="DE14" s="37"/>
      <c r="DF14" s="38"/>
      <c r="DG14" s="53"/>
      <c r="DH14" s="36"/>
      <c r="DI14" s="37"/>
      <c r="DJ14" s="37"/>
      <c r="DK14" s="37"/>
      <c r="DL14" s="37"/>
      <c r="DM14" s="38"/>
      <c r="DN14" s="53"/>
      <c r="DO14" s="36"/>
      <c r="DP14" s="37"/>
      <c r="DQ14" s="37"/>
      <c r="DR14" s="37"/>
      <c r="DS14" s="37"/>
      <c r="DT14" s="38"/>
      <c r="DU14" s="53"/>
      <c r="DV14" s="36"/>
      <c r="DW14" s="46">
        <f>SUM(CS14:DV14)</f>
        <v>0</v>
      </c>
      <c r="DX14" s="37"/>
      <c r="DY14" s="37"/>
      <c r="DZ14" s="37"/>
      <c r="EA14" s="37"/>
      <c r="EB14" s="38"/>
      <c r="EC14" s="53"/>
      <c r="ED14" s="36"/>
      <c r="EE14" s="37"/>
      <c r="EF14" s="37"/>
      <c r="EG14" s="37"/>
      <c r="EH14" s="37"/>
      <c r="EI14" s="38"/>
      <c r="EJ14" s="53"/>
      <c r="EK14" s="36"/>
      <c r="EL14" s="37"/>
      <c r="EM14" s="37"/>
      <c r="EN14" s="37"/>
      <c r="EO14" s="37"/>
      <c r="EP14" s="38"/>
      <c r="EQ14" s="53"/>
      <c r="ER14" s="36"/>
      <c r="ES14" s="37"/>
      <c r="ET14" s="37"/>
      <c r="EU14" s="37"/>
      <c r="EV14" s="37"/>
      <c r="EW14" s="38"/>
      <c r="EX14" s="53"/>
      <c r="EY14" s="36"/>
      <c r="EZ14" s="37"/>
      <c r="FA14" s="37"/>
      <c r="FB14" s="37"/>
      <c r="FC14" s="46">
        <f>SUM(DX14:FB14)</f>
        <v>0</v>
      </c>
      <c r="FD14" s="37"/>
      <c r="FE14" s="38"/>
      <c r="FF14" s="53"/>
      <c r="FG14" s="36"/>
      <c r="FH14" s="37"/>
      <c r="FI14" s="37"/>
      <c r="FJ14" s="37"/>
      <c r="FK14" s="37"/>
      <c r="FL14" s="38"/>
      <c r="FM14" s="53"/>
      <c r="FN14" s="36"/>
      <c r="FO14" s="37"/>
      <c r="FP14" s="37"/>
      <c r="FQ14" s="37"/>
      <c r="FR14" s="37"/>
      <c r="FS14" s="38"/>
      <c r="FT14" s="53"/>
      <c r="FU14" s="36"/>
      <c r="FV14" s="37"/>
      <c r="FW14" s="37"/>
      <c r="FX14" s="37"/>
      <c r="FY14" s="37"/>
      <c r="FZ14" s="38"/>
      <c r="GA14" s="53"/>
      <c r="GB14" s="36"/>
      <c r="GC14" s="37"/>
      <c r="GD14" s="37"/>
      <c r="GE14" s="37"/>
      <c r="GF14" s="37"/>
      <c r="GG14" s="38"/>
      <c r="GH14" s="46">
        <f>SUM(FD14:GG14)</f>
        <v>0</v>
      </c>
      <c r="GI14" s="53"/>
      <c r="GJ14" s="36"/>
      <c r="GK14" s="37"/>
      <c r="GL14" s="37"/>
      <c r="GM14" s="37"/>
      <c r="GN14" s="37"/>
      <c r="GO14" s="38"/>
      <c r="GP14" s="53"/>
      <c r="GQ14" s="36"/>
      <c r="GR14" s="37"/>
      <c r="GS14" s="37"/>
      <c r="GT14" s="37"/>
      <c r="GU14" s="37"/>
      <c r="GV14" s="38"/>
      <c r="GW14" s="53"/>
      <c r="GX14" s="36"/>
      <c r="GY14" s="37"/>
      <c r="GZ14" s="37"/>
      <c r="HA14" s="37"/>
      <c r="HB14" s="37"/>
      <c r="HC14" s="38"/>
      <c r="HD14" s="53"/>
      <c r="HE14" s="36"/>
      <c r="HF14" s="37"/>
      <c r="HG14" s="37"/>
      <c r="HH14" s="37"/>
      <c r="HI14" s="37"/>
      <c r="HJ14" s="38"/>
      <c r="HK14" s="53"/>
      <c r="HL14" s="36"/>
      <c r="HM14" s="37"/>
      <c r="HN14" s="46">
        <f>SUM(GI14:HM14)</f>
        <v>0</v>
      </c>
      <c r="HO14" s="37"/>
      <c r="HP14" s="37"/>
      <c r="HQ14" s="37"/>
      <c r="HR14" s="38"/>
      <c r="HS14" s="53"/>
      <c r="HT14" s="36"/>
      <c r="HU14" s="37"/>
      <c r="HV14" s="37"/>
      <c r="HW14" s="37"/>
      <c r="HX14" s="37"/>
      <c r="HY14" s="38"/>
      <c r="HZ14" s="53"/>
      <c r="IA14" s="36"/>
      <c r="IB14" s="37"/>
      <c r="IC14" s="37"/>
      <c r="ID14" s="37"/>
      <c r="IE14" s="37"/>
      <c r="IF14" s="38"/>
      <c r="IG14" s="53"/>
      <c r="IH14" s="36"/>
      <c r="II14" s="37"/>
      <c r="IJ14" s="37"/>
      <c r="IK14" s="37"/>
      <c r="IL14" s="37"/>
      <c r="IM14" s="38"/>
      <c r="IN14" s="53"/>
      <c r="IO14" s="36"/>
      <c r="IP14" s="37"/>
      <c r="IQ14" s="37"/>
      <c r="IR14" s="37"/>
      <c r="IS14" s="37"/>
      <c r="IT14" s="38"/>
      <c r="IU14" s="53"/>
      <c r="IV14" s="46">
        <f>SUM(HO14:IS14)</f>
        <v>0</v>
      </c>
      <c r="IW14" s="36"/>
      <c r="IX14" s="37"/>
      <c r="IY14" s="37"/>
      <c r="IZ14" s="37"/>
      <c r="JA14" s="37"/>
      <c r="JB14" s="38"/>
      <c r="JC14" s="53"/>
      <c r="JD14" s="36"/>
      <c r="JE14" s="37"/>
      <c r="JF14" s="37"/>
      <c r="JG14" s="37"/>
      <c r="JH14" s="37"/>
      <c r="JI14" s="38"/>
      <c r="JJ14" s="53"/>
      <c r="JK14" s="36"/>
      <c r="JL14" s="37"/>
      <c r="JM14" s="37"/>
      <c r="JN14" s="37"/>
      <c r="JO14" s="37"/>
      <c r="JP14" s="38"/>
      <c r="JQ14" s="53"/>
      <c r="JR14" s="36"/>
      <c r="JS14" s="37"/>
      <c r="JT14" s="37"/>
      <c r="JU14" s="37"/>
      <c r="JV14" s="37"/>
      <c r="JW14" s="38"/>
      <c r="JX14" s="53"/>
      <c r="JY14" s="46">
        <f>SUM(IW14:JX14)</f>
        <v>0</v>
      </c>
      <c r="JZ14" s="36"/>
      <c r="KA14" s="37"/>
      <c r="KB14" s="37"/>
      <c r="KC14" s="37"/>
      <c r="KD14" s="37"/>
      <c r="KE14" s="38"/>
      <c r="KF14" s="53"/>
      <c r="KG14" s="36"/>
      <c r="KH14" s="37"/>
      <c r="KI14" s="37"/>
      <c r="KJ14" s="37"/>
      <c r="KK14" s="37"/>
      <c r="KL14" s="38"/>
      <c r="KM14" s="53"/>
      <c r="KN14" s="36"/>
      <c r="KO14" s="37"/>
      <c r="KP14" s="37"/>
      <c r="KQ14" s="37"/>
      <c r="KR14" s="37"/>
      <c r="KS14" s="38"/>
      <c r="KT14" s="53"/>
      <c r="KU14" s="36"/>
      <c r="KV14" s="37"/>
      <c r="KW14" s="37"/>
      <c r="KX14" s="37"/>
      <c r="KY14" s="37"/>
      <c r="KZ14" s="38"/>
      <c r="LA14" s="53"/>
      <c r="LB14" s="36"/>
      <c r="LC14" s="37"/>
      <c r="LD14" s="37"/>
      <c r="LE14" s="46">
        <f>SUM(JZ14:LD14)</f>
        <v>0</v>
      </c>
      <c r="LF14" s="37"/>
      <c r="LG14" s="37"/>
      <c r="LH14" s="38"/>
      <c r="LI14" s="53"/>
      <c r="LJ14" s="36"/>
      <c r="LK14" s="37"/>
      <c r="LL14" s="37"/>
      <c r="LM14" s="37"/>
      <c r="LN14" s="37"/>
      <c r="LO14" s="38"/>
      <c r="LP14" s="53"/>
      <c r="LQ14" s="36"/>
      <c r="LR14" s="37"/>
      <c r="LS14" s="37"/>
      <c r="LT14" s="37"/>
      <c r="LU14" s="37"/>
      <c r="LV14" s="38"/>
      <c r="LW14" s="53"/>
      <c r="LX14" s="36"/>
      <c r="LY14" s="37"/>
      <c r="LZ14" s="37"/>
      <c r="MA14" s="37"/>
      <c r="MB14" s="37"/>
      <c r="MC14" s="38"/>
      <c r="MD14" s="53"/>
      <c r="ME14" s="36"/>
      <c r="MF14" s="37"/>
      <c r="MG14" s="37"/>
      <c r="MH14" s="37"/>
      <c r="MI14" s="37"/>
      <c r="MJ14" s="46">
        <f>SUM(LF14:MI14)</f>
        <v>0</v>
      </c>
      <c r="MK14" s="38"/>
      <c r="ML14" s="53"/>
      <c r="MM14" s="36"/>
      <c r="MN14" s="37"/>
      <c r="MO14" s="37"/>
      <c r="MP14" s="37"/>
      <c r="MQ14" s="37"/>
      <c r="MR14" s="38"/>
      <c r="MS14" s="53"/>
      <c r="MT14" s="36"/>
      <c r="MU14" s="37"/>
      <c r="MV14" s="37"/>
      <c r="MW14" s="37"/>
      <c r="MX14" s="37"/>
      <c r="MY14" s="38"/>
      <c r="MZ14" s="53"/>
      <c r="NA14" s="36"/>
      <c r="NB14" s="37"/>
      <c r="NC14" s="37"/>
      <c r="ND14" s="37"/>
      <c r="NE14" s="37"/>
      <c r="NF14" s="38"/>
      <c r="NG14" s="53"/>
      <c r="NH14" s="36"/>
      <c r="NI14" s="37"/>
      <c r="NJ14" s="37"/>
      <c r="NK14" s="37"/>
      <c r="NL14" s="37"/>
      <c r="NM14" s="38"/>
      <c r="NN14" s="53"/>
      <c r="NO14" s="36"/>
      <c r="NP14" s="46">
        <f>SUM(MK14:NO14)</f>
        <v>0</v>
      </c>
    </row>
    <row r="15" spans="1:380" s="1" customFormat="1" ht="12">
      <c r="A15" s="49" t="s">
        <v>19</v>
      </c>
      <c r="B15" s="34"/>
      <c r="C15" s="35"/>
      <c r="D15" s="36"/>
      <c r="E15" s="37"/>
      <c r="F15" s="37"/>
      <c r="G15" s="37"/>
      <c r="H15" s="37"/>
      <c r="I15" s="38"/>
      <c r="J15" s="39"/>
      <c r="K15" s="36"/>
      <c r="L15" s="37"/>
      <c r="M15" s="37"/>
      <c r="N15" s="37"/>
      <c r="O15" s="37"/>
      <c r="P15" s="38"/>
      <c r="Q15" s="39"/>
      <c r="R15" s="36"/>
      <c r="S15" s="37"/>
      <c r="T15" s="37"/>
      <c r="U15" s="37"/>
      <c r="V15" s="37"/>
      <c r="W15" s="38"/>
      <c r="X15" s="39"/>
      <c r="Y15" s="36"/>
      <c r="Z15" s="37"/>
      <c r="AA15" s="37"/>
      <c r="AB15" s="37"/>
      <c r="AC15" s="37"/>
      <c r="AD15" s="38"/>
      <c r="AE15" s="39"/>
      <c r="AF15" s="36"/>
      <c r="AG15" s="37"/>
      <c r="AH15" s="55">
        <f>SUM(C15:AG15)</f>
        <v>0</v>
      </c>
      <c r="AI15" s="37"/>
      <c r="AJ15" s="37"/>
      <c r="AK15" s="37"/>
      <c r="AL15" s="38"/>
      <c r="AM15" s="39"/>
      <c r="AN15" s="36"/>
      <c r="AO15" s="37"/>
      <c r="AP15" s="37"/>
      <c r="AQ15" s="37"/>
      <c r="AR15" s="37"/>
      <c r="AS15" s="38"/>
      <c r="AT15" s="39"/>
      <c r="AU15" s="36"/>
      <c r="AV15" s="37"/>
      <c r="AW15" s="37"/>
      <c r="AX15" s="37"/>
      <c r="AY15" s="37"/>
      <c r="AZ15" s="38"/>
      <c r="BA15" s="39"/>
      <c r="BB15" s="36"/>
      <c r="BC15" s="37"/>
      <c r="BD15" s="37"/>
      <c r="BE15" s="37"/>
      <c r="BF15" s="37"/>
      <c r="BG15" s="38"/>
      <c r="BH15" s="39"/>
      <c r="BI15" s="36"/>
      <c r="BJ15" s="37"/>
      <c r="BK15" s="37"/>
      <c r="BL15" s="55">
        <f>SUM(AI15:BK15)</f>
        <v>0</v>
      </c>
      <c r="BM15" s="37"/>
      <c r="BN15" s="37"/>
      <c r="BO15" s="38"/>
      <c r="BP15" s="39"/>
      <c r="BQ15" s="36"/>
      <c r="BR15" s="37"/>
      <c r="BS15" s="37"/>
      <c r="BT15" s="37"/>
      <c r="BU15" s="37"/>
      <c r="BV15" s="38"/>
      <c r="BW15" s="39"/>
      <c r="BX15" s="36"/>
      <c r="BY15" s="37"/>
      <c r="BZ15" s="37"/>
      <c r="CA15" s="37"/>
      <c r="CB15" s="37"/>
      <c r="CC15" s="38"/>
      <c r="CD15" s="39"/>
      <c r="CE15" s="36"/>
      <c r="CF15" s="37"/>
      <c r="CG15" s="37"/>
      <c r="CH15" s="37"/>
      <c r="CI15" s="37"/>
      <c r="CJ15" s="38"/>
      <c r="CK15" s="39"/>
      <c r="CL15" s="36"/>
      <c r="CM15" s="37"/>
      <c r="CN15" s="37"/>
      <c r="CO15" s="37"/>
      <c r="CP15" s="37"/>
      <c r="CQ15" s="38"/>
      <c r="CR15" s="55">
        <f>SUM(BM15:CQ15)</f>
        <v>0</v>
      </c>
      <c r="CS15" s="39"/>
      <c r="CT15" s="36"/>
      <c r="CU15" s="37"/>
      <c r="CV15" s="37"/>
      <c r="CW15" s="37"/>
      <c r="CX15" s="37"/>
      <c r="CY15" s="38"/>
      <c r="CZ15" s="39"/>
      <c r="DA15" s="36"/>
      <c r="DB15" s="37"/>
      <c r="DC15" s="37"/>
      <c r="DD15" s="37"/>
      <c r="DE15" s="37"/>
      <c r="DF15" s="38"/>
      <c r="DG15" s="39"/>
      <c r="DH15" s="36"/>
      <c r="DI15" s="37"/>
      <c r="DJ15" s="37"/>
      <c r="DK15" s="37"/>
      <c r="DL15" s="37"/>
      <c r="DM15" s="38"/>
      <c r="DN15" s="39"/>
      <c r="DO15" s="36"/>
      <c r="DP15" s="37"/>
      <c r="DQ15" s="37"/>
      <c r="DR15" s="37"/>
      <c r="DS15" s="37"/>
      <c r="DT15" s="38"/>
      <c r="DU15" s="39"/>
      <c r="DV15" s="36"/>
      <c r="DW15" s="55">
        <f>SUM(CS15:DV15)</f>
        <v>0</v>
      </c>
      <c r="DX15" s="37"/>
      <c r="DY15" s="37"/>
      <c r="DZ15" s="37"/>
      <c r="EA15" s="37"/>
      <c r="EB15" s="38"/>
      <c r="EC15" s="39"/>
      <c r="ED15" s="36"/>
      <c r="EE15" s="37"/>
      <c r="EF15" s="37"/>
      <c r="EG15" s="37"/>
      <c r="EH15" s="37"/>
      <c r="EI15" s="38"/>
      <c r="EJ15" s="39"/>
      <c r="EK15" s="36"/>
      <c r="EL15" s="37"/>
      <c r="EM15" s="37"/>
      <c r="EN15" s="37"/>
      <c r="EO15" s="37"/>
      <c r="EP15" s="38"/>
      <c r="EQ15" s="39"/>
      <c r="ER15" s="36"/>
      <c r="ES15" s="37"/>
      <c r="ET15" s="37"/>
      <c r="EU15" s="37"/>
      <c r="EV15" s="37"/>
      <c r="EW15" s="38"/>
      <c r="EX15" s="39"/>
      <c r="EY15" s="36"/>
      <c r="EZ15" s="37"/>
      <c r="FA15" s="37"/>
      <c r="FB15" s="37"/>
      <c r="FC15" s="55">
        <f>SUM(DX15:FB15)</f>
        <v>0</v>
      </c>
      <c r="FD15" s="37"/>
      <c r="FE15" s="38"/>
      <c r="FF15" s="39"/>
      <c r="FG15" s="36"/>
      <c r="FH15" s="37"/>
      <c r="FI15" s="37"/>
      <c r="FJ15" s="37"/>
      <c r="FK15" s="37"/>
      <c r="FL15" s="38"/>
      <c r="FM15" s="39"/>
      <c r="FN15" s="36"/>
      <c r="FO15" s="37"/>
      <c r="FP15" s="37"/>
      <c r="FQ15" s="37"/>
      <c r="FR15" s="37"/>
      <c r="FS15" s="38"/>
      <c r="FT15" s="39"/>
      <c r="FU15" s="36"/>
      <c r="FV15" s="37"/>
      <c r="FW15" s="37"/>
      <c r="FX15" s="37"/>
      <c r="FY15" s="37"/>
      <c r="FZ15" s="38"/>
      <c r="GA15" s="39"/>
      <c r="GB15" s="36"/>
      <c r="GC15" s="37"/>
      <c r="GD15" s="37"/>
      <c r="GE15" s="37"/>
      <c r="GF15" s="37"/>
      <c r="GG15" s="38"/>
      <c r="GH15" s="55">
        <f>SUM(FD15:GG15)</f>
        <v>0</v>
      </c>
      <c r="GI15" s="39"/>
      <c r="GJ15" s="36"/>
      <c r="GK15" s="37"/>
      <c r="GL15" s="37"/>
      <c r="GM15" s="37"/>
      <c r="GN15" s="37"/>
      <c r="GO15" s="38"/>
      <c r="GP15" s="39"/>
      <c r="GQ15" s="36"/>
      <c r="GR15" s="37"/>
      <c r="GS15" s="37"/>
      <c r="GT15" s="37"/>
      <c r="GU15" s="37"/>
      <c r="GV15" s="38"/>
      <c r="GW15" s="39"/>
      <c r="GX15" s="36"/>
      <c r="GY15" s="37"/>
      <c r="GZ15" s="37"/>
      <c r="HA15" s="37"/>
      <c r="HB15" s="37"/>
      <c r="HC15" s="38"/>
      <c r="HD15" s="39"/>
      <c r="HE15" s="36"/>
      <c r="HF15" s="37"/>
      <c r="HG15" s="37"/>
      <c r="HH15" s="37"/>
      <c r="HI15" s="37"/>
      <c r="HJ15" s="38"/>
      <c r="HK15" s="39"/>
      <c r="HL15" s="36"/>
      <c r="HM15" s="37"/>
      <c r="HN15" s="55">
        <f>SUM(GI15:HM15)</f>
        <v>0</v>
      </c>
      <c r="HO15" s="37"/>
      <c r="HP15" s="37"/>
      <c r="HQ15" s="37"/>
      <c r="HR15" s="38"/>
      <c r="HS15" s="39"/>
      <c r="HT15" s="36"/>
      <c r="HU15" s="37"/>
      <c r="HV15" s="37"/>
      <c r="HW15" s="37"/>
      <c r="HX15" s="37"/>
      <c r="HY15" s="38"/>
      <c r="HZ15" s="39"/>
      <c r="IA15" s="36"/>
      <c r="IB15" s="37"/>
      <c r="IC15" s="37"/>
      <c r="ID15" s="37"/>
      <c r="IE15" s="37"/>
      <c r="IF15" s="38"/>
      <c r="IG15" s="39"/>
      <c r="IH15" s="36"/>
      <c r="II15" s="37"/>
      <c r="IJ15" s="37"/>
      <c r="IK15" s="37"/>
      <c r="IL15" s="37"/>
      <c r="IM15" s="38"/>
      <c r="IN15" s="39"/>
      <c r="IO15" s="36"/>
      <c r="IP15" s="37"/>
      <c r="IQ15" s="37"/>
      <c r="IR15" s="37"/>
      <c r="IS15" s="37"/>
      <c r="IT15" s="38"/>
      <c r="IU15" s="39"/>
      <c r="IV15" s="55">
        <f>SUM(HO15:IS15)</f>
        <v>0</v>
      </c>
      <c r="IW15" s="36"/>
      <c r="IX15" s="37"/>
      <c r="IY15" s="37"/>
      <c r="IZ15" s="37"/>
      <c r="JA15" s="37"/>
      <c r="JB15" s="38"/>
      <c r="JC15" s="39"/>
      <c r="JD15" s="36"/>
      <c r="JE15" s="37"/>
      <c r="JF15" s="37"/>
      <c r="JG15" s="37"/>
      <c r="JH15" s="37"/>
      <c r="JI15" s="38"/>
      <c r="JJ15" s="39"/>
      <c r="JK15" s="36"/>
      <c r="JL15" s="37"/>
      <c r="JM15" s="37"/>
      <c r="JN15" s="37"/>
      <c r="JO15" s="37"/>
      <c r="JP15" s="38"/>
      <c r="JQ15" s="39"/>
      <c r="JR15" s="36"/>
      <c r="JS15" s="37"/>
      <c r="JT15" s="37"/>
      <c r="JU15" s="37"/>
      <c r="JV15" s="37"/>
      <c r="JW15" s="38"/>
      <c r="JX15" s="39"/>
      <c r="JY15" s="40">
        <f>SUM(IW15:JX15)</f>
        <v>0</v>
      </c>
      <c r="JZ15" s="36"/>
      <c r="KA15" s="37"/>
      <c r="KB15" s="37"/>
      <c r="KC15" s="37"/>
      <c r="KD15" s="37"/>
      <c r="KE15" s="38"/>
      <c r="KF15" s="39"/>
      <c r="KG15" s="36"/>
      <c r="KH15" s="37"/>
      <c r="KI15" s="37"/>
      <c r="KJ15" s="37"/>
      <c r="KK15" s="37"/>
      <c r="KL15" s="38"/>
      <c r="KM15" s="39"/>
      <c r="KN15" s="36"/>
      <c r="KO15" s="37"/>
      <c r="KP15" s="37"/>
      <c r="KQ15" s="37"/>
      <c r="KR15" s="37"/>
      <c r="KS15" s="38"/>
      <c r="KT15" s="39"/>
      <c r="KU15" s="36"/>
      <c r="KV15" s="37"/>
      <c r="KW15" s="37"/>
      <c r="KX15" s="37"/>
      <c r="KY15" s="37"/>
      <c r="KZ15" s="38"/>
      <c r="LA15" s="39"/>
      <c r="LB15" s="36"/>
      <c r="LC15" s="37"/>
      <c r="LD15" s="37"/>
      <c r="LE15" s="55">
        <f>SUM(JZ15:LD15)</f>
        <v>0</v>
      </c>
      <c r="LF15" s="37"/>
      <c r="LG15" s="37"/>
      <c r="LH15" s="38"/>
      <c r="LI15" s="39"/>
      <c r="LJ15" s="36"/>
      <c r="LK15" s="37"/>
      <c r="LL15" s="37"/>
      <c r="LM15" s="37"/>
      <c r="LN15" s="37"/>
      <c r="LO15" s="38"/>
      <c r="LP15" s="39"/>
      <c r="LQ15" s="36"/>
      <c r="LR15" s="37"/>
      <c r="LS15" s="37"/>
      <c r="LT15" s="37"/>
      <c r="LU15" s="37"/>
      <c r="LV15" s="38"/>
      <c r="LW15" s="39"/>
      <c r="LX15" s="36"/>
      <c r="LY15" s="37"/>
      <c r="LZ15" s="37"/>
      <c r="MA15" s="37"/>
      <c r="MB15" s="37"/>
      <c r="MC15" s="38"/>
      <c r="MD15" s="39"/>
      <c r="ME15" s="36"/>
      <c r="MF15" s="37"/>
      <c r="MG15" s="37"/>
      <c r="MH15" s="37"/>
      <c r="MI15" s="37"/>
      <c r="MJ15" s="55">
        <f>SUM(LF15:MI15)</f>
        <v>0</v>
      </c>
      <c r="MK15" s="38"/>
      <c r="ML15" s="39"/>
      <c r="MM15" s="36"/>
      <c r="MN15" s="37"/>
      <c r="MO15" s="37"/>
      <c r="MP15" s="37"/>
      <c r="MQ15" s="37"/>
      <c r="MR15" s="38"/>
      <c r="MS15" s="39"/>
      <c r="MT15" s="36"/>
      <c r="MU15" s="37"/>
      <c r="MV15" s="37"/>
      <c r="MW15" s="37"/>
      <c r="MX15" s="37"/>
      <c r="MY15" s="38"/>
      <c r="MZ15" s="39"/>
      <c r="NA15" s="36"/>
      <c r="NB15" s="37"/>
      <c r="NC15" s="37"/>
      <c r="ND15" s="37"/>
      <c r="NE15" s="37"/>
      <c r="NF15" s="38"/>
      <c r="NG15" s="39"/>
      <c r="NH15" s="36"/>
      <c r="NI15" s="37"/>
      <c r="NJ15" s="37"/>
      <c r="NK15" s="37"/>
      <c r="NL15" s="37"/>
      <c r="NM15" s="38"/>
      <c r="NN15" s="39"/>
      <c r="NO15" s="36"/>
      <c r="NP15" s="55">
        <f>SUM(MK15:NO15)</f>
        <v>0</v>
      </c>
    </row>
    <row r="16" spans="1:380" s="1" customFormat="1" ht="12">
      <c r="A16" s="49" t="s">
        <v>20</v>
      </c>
      <c r="B16" s="34"/>
      <c r="C16" s="52"/>
      <c r="D16" s="36"/>
      <c r="E16" s="37"/>
      <c r="F16" s="37"/>
      <c r="G16" s="37"/>
      <c r="H16" s="37"/>
      <c r="I16" s="38"/>
      <c r="J16" s="53"/>
      <c r="K16" s="36"/>
      <c r="L16" s="37"/>
      <c r="M16" s="37"/>
      <c r="N16" s="37"/>
      <c r="O16" s="37"/>
      <c r="P16" s="38"/>
      <c r="Q16" s="53"/>
      <c r="R16" s="36"/>
      <c r="S16" s="37"/>
      <c r="T16" s="37"/>
      <c r="U16" s="37"/>
      <c r="V16" s="37"/>
      <c r="W16" s="38"/>
      <c r="X16" s="53"/>
      <c r="Y16" s="36"/>
      <c r="Z16" s="37"/>
      <c r="AA16" s="37"/>
      <c r="AB16" s="37"/>
      <c r="AC16" s="37"/>
      <c r="AD16" s="38"/>
      <c r="AE16" s="53"/>
      <c r="AF16" s="36"/>
      <c r="AG16" s="37"/>
      <c r="AH16" s="55">
        <f>SUM(C16:AG16)</f>
        <v>0</v>
      </c>
      <c r="AI16" s="37"/>
      <c r="AJ16" s="37"/>
      <c r="AK16" s="37"/>
      <c r="AL16" s="38"/>
      <c r="AM16" s="53"/>
      <c r="AN16" s="36"/>
      <c r="AO16" s="37"/>
      <c r="AP16" s="37"/>
      <c r="AQ16" s="37"/>
      <c r="AR16" s="37"/>
      <c r="AS16" s="38"/>
      <c r="AT16" s="53"/>
      <c r="AU16" s="36"/>
      <c r="AV16" s="37"/>
      <c r="AW16" s="37"/>
      <c r="AX16" s="37"/>
      <c r="AY16" s="37"/>
      <c r="AZ16" s="38"/>
      <c r="BA16" s="53"/>
      <c r="BB16" s="36"/>
      <c r="BC16" s="37"/>
      <c r="BD16" s="37"/>
      <c r="BE16" s="37"/>
      <c r="BF16" s="37"/>
      <c r="BG16" s="38"/>
      <c r="BH16" s="53"/>
      <c r="BI16" s="36"/>
      <c r="BJ16" s="37"/>
      <c r="BK16" s="37"/>
      <c r="BL16" s="55">
        <f>SUM(AI16:BK16)</f>
        <v>0</v>
      </c>
      <c r="BM16" s="37"/>
      <c r="BN16" s="37"/>
      <c r="BO16" s="38"/>
      <c r="BP16" s="53"/>
      <c r="BQ16" s="36"/>
      <c r="BR16" s="37"/>
      <c r="BS16" s="37"/>
      <c r="BT16" s="37"/>
      <c r="BU16" s="37"/>
      <c r="BV16" s="38"/>
      <c r="BW16" s="53"/>
      <c r="BX16" s="36"/>
      <c r="BY16" s="37"/>
      <c r="BZ16" s="37"/>
      <c r="CA16" s="37"/>
      <c r="CB16" s="37"/>
      <c r="CC16" s="38"/>
      <c r="CD16" s="53"/>
      <c r="CE16" s="36"/>
      <c r="CF16" s="37"/>
      <c r="CG16" s="37"/>
      <c r="CH16" s="37"/>
      <c r="CI16" s="37"/>
      <c r="CJ16" s="38"/>
      <c r="CK16" s="53"/>
      <c r="CL16" s="36"/>
      <c r="CM16" s="37"/>
      <c r="CN16" s="37"/>
      <c r="CO16" s="37"/>
      <c r="CP16" s="37"/>
      <c r="CQ16" s="38"/>
      <c r="CR16" s="55">
        <f>SUM(BM16:CQ16)</f>
        <v>0</v>
      </c>
      <c r="CS16" s="53"/>
      <c r="CT16" s="36"/>
      <c r="CU16" s="37"/>
      <c r="CV16" s="37"/>
      <c r="CW16" s="37"/>
      <c r="CX16" s="37"/>
      <c r="CY16" s="38"/>
      <c r="CZ16" s="53"/>
      <c r="DA16" s="36"/>
      <c r="DB16" s="37"/>
      <c r="DC16" s="37"/>
      <c r="DD16" s="37"/>
      <c r="DE16" s="37"/>
      <c r="DF16" s="38"/>
      <c r="DG16" s="53"/>
      <c r="DH16" s="36"/>
      <c r="DI16" s="37"/>
      <c r="DJ16" s="37"/>
      <c r="DK16" s="37"/>
      <c r="DL16" s="37"/>
      <c r="DM16" s="38"/>
      <c r="DN16" s="53"/>
      <c r="DO16" s="36"/>
      <c r="DP16" s="37"/>
      <c r="DQ16" s="37"/>
      <c r="DR16" s="37"/>
      <c r="DS16" s="37"/>
      <c r="DT16" s="38"/>
      <c r="DU16" s="53"/>
      <c r="DV16" s="36"/>
      <c r="DW16" s="55">
        <f>SUM(CS16:DV16)</f>
        <v>0</v>
      </c>
      <c r="DX16" s="37"/>
      <c r="DY16" s="37"/>
      <c r="DZ16" s="37"/>
      <c r="EA16" s="37"/>
      <c r="EB16" s="38"/>
      <c r="EC16" s="53"/>
      <c r="ED16" s="36"/>
      <c r="EE16" s="37"/>
      <c r="EF16" s="37"/>
      <c r="EG16" s="37"/>
      <c r="EH16" s="37"/>
      <c r="EI16" s="38"/>
      <c r="EJ16" s="53"/>
      <c r="EK16" s="36"/>
      <c r="EL16" s="37"/>
      <c r="EM16" s="37"/>
      <c r="EN16" s="37"/>
      <c r="EO16" s="37"/>
      <c r="EP16" s="38"/>
      <c r="EQ16" s="53"/>
      <c r="ER16" s="36"/>
      <c r="ES16" s="37"/>
      <c r="ET16" s="37"/>
      <c r="EU16" s="37"/>
      <c r="EV16" s="37"/>
      <c r="EW16" s="38"/>
      <c r="EX16" s="53"/>
      <c r="EY16" s="36"/>
      <c r="EZ16" s="37"/>
      <c r="FA16" s="37"/>
      <c r="FB16" s="37"/>
      <c r="FC16" s="55">
        <f>SUM(DX16:FB16)</f>
        <v>0</v>
      </c>
      <c r="FD16" s="37"/>
      <c r="FE16" s="38"/>
      <c r="FF16" s="53"/>
      <c r="FG16" s="36"/>
      <c r="FH16" s="37"/>
      <c r="FI16" s="37"/>
      <c r="FJ16" s="37"/>
      <c r="FK16" s="37"/>
      <c r="FL16" s="38"/>
      <c r="FM16" s="53"/>
      <c r="FN16" s="36"/>
      <c r="FO16" s="37"/>
      <c r="FP16" s="37"/>
      <c r="FQ16" s="37"/>
      <c r="FR16" s="37"/>
      <c r="FS16" s="38"/>
      <c r="FT16" s="53"/>
      <c r="FU16" s="36"/>
      <c r="FV16" s="37"/>
      <c r="FW16" s="37"/>
      <c r="FX16" s="37"/>
      <c r="FY16" s="37"/>
      <c r="FZ16" s="38"/>
      <c r="GA16" s="53"/>
      <c r="GB16" s="36"/>
      <c r="GC16" s="37"/>
      <c r="GD16" s="37"/>
      <c r="GE16" s="37"/>
      <c r="GF16" s="37"/>
      <c r="GG16" s="38"/>
      <c r="GH16" s="55">
        <f>SUM(FD16:GG16)</f>
        <v>0</v>
      </c>
      <c r="GI16" s="53"/>
      <c r="GJ16" s="36"/>
      <c r="GK16" s="37"/>
      <c r="GL16" s="37"/>
      <c r="GM16" s="37"/>
      <c r="GN16" s="37"/>
      <c r="GO16" s="38"/>
      <c r="GP16" s="53"/>
      <c r="GQ16" s="36"/>
      <c r="GR16" s="37"/>
      <c r="GS16" s="37"/>
      <c r="GT16" s="37"/>
      <c r="GU16" s="37"/>
      <c r="GV16" s="38"/>
      <c r="GW16" s="53"/>
      <c r="GX16" s="36"/>
      <c r="GY16" s="37"/>
      <c r="GZ16" s="37"/>
      <c r="HA16" s="37"/>
      <c r="HB16" s="37"/>
      <c r="HC16" s="38"/>
      <c r="HD16" s="53"/>
      <c r="HE16" s="36"/>
      <c r="HF16" s="37"/>
      <c r="HG16" s="37"/>
      <c r="HH16" s="37"/>
      <c r="HI16" s="37"/>
      <c r="HJ16" s="38"/>
      <c r="HK16" s="53"/>
      <c r="HL16" s="36"/>
      <c r="HM16" s="37"/>
      <c r="HN16" s="55">
        <f>SUM(GI16:HM16)</f>
        <v>0</v>
      </c>
      <c r="HO16" s="37"/>
      <c r="HP16" s="37"/>
      <c r="HQ16" s="37"/>
      <c r="HR16" s="38"/>
      <c r="HS16" s="53"/>
      <c r="HT16" s="36"/>
      <c r="HU16" s="37"/>
      <c r="HV16" s="37"/>
      <c r="HW16" s="37"/>
      <c r="HX16" s="37"/>
      <c r="HY16" s="38"/>
      <c r="HZ16" s="53"/>
      <c r="IA16" s="36"/>
      <c r="IB16" s="37"/>
      <c r="IC16" s="37"/>
      <c r="ID16" s="37"/>
      <c r="IE16" s="37"/>
      <c r="IF16" s="38"/>
      <c r="IG16" s="53"/>
      <c r="IH16" s="36"/>
      <c r="II16" s="37"/>
      <c r="IJ16" s="37"/>
      <c r="IK16" s="37"/>
      <c r="IL16" s="37"/>
      <c r="IM16" s="38"/>
      <c r="IN16" s="53"/>
      <c r="IO16" s="36"/>
      <c r="IP16" s="37"/>
      <c r="IQ16" s="37"/>
      <c r="IR16" s="37"/>
      <c r="IS16" s="37"/>
      <c r="IT16" s="38"/>
      <c r="IU16" s="53"/>
      <c r="IV16" s="55">
        <f>SUM(HO16:IS16)</f>
        <v>0</v>
      </c>
      <c r="IW16" s="36"/>
      <c r="IX16" s="37"/>
      <c r="IY16" s="37"/>
      <c r="IZ16" s="37"/>
      <c r="JA16" s="37"/>
      <c r="JB16" s="38"/>
      <c r="JC16" s="53"/>
      <c r="JD16" s="36"/>
      <c r="JE16" s="37"/>
      <c r="JF16" s="37"/>
      <c r="JG16" s="37"/>
      <c r="JH16" s="37"/>
      <c r="JI16" s="38"/>
      <c r="JJ16" s="53"/>
      <c r="JK16" s="36"/>
      <c r="JL16" s="37"/>
      <c r="JM16" s="37"/>
      <c r="JN16" s="37"/>
      <c r="JO16" s="37"/>
      <c r="JP16" s="38"/>
      <c r="JQ16" s="53"/>
      <c r="JR16" s="36"/>
      <c r="JS16" s="37"/>
      <c r="JT16" s="37"/>
      <c r="JU16" s="37"/>
      <c r="JV16" s="37"/>
      <c r="JW16" s="38"/>
      <c r="JX16" s="53"/>
      <c r="JY16" s="40">
        <f>SUM(IW16:JX16)</f>
        <v>0</v>
      </c>
      <c r="JZ16" s="36"/>
      <c r="KA16" s="37"/>
      <c r="KB16" s="37"/>
      <c r="KC16" s="37"/>
      <c r="KD16" s="37"/>
      <c r="KE16" s="38"/>
      <c r="KF16" s="53"/>
      <c r="KG16" s="36"/>
      <c r="KH16" s="37"/>
      <c r="KI16" s="37"/>
      <c r="KJ16" s="37"/>
      <c r="KK16" s="37"/>
      <c r="KL16" s="38"/>
      <c r="KM16" s="53"/>
      <c r="KN16" s="36"/>
      <c r="KO16" s="37"/>
      <c r="KP16" s="37"/>
      <c r="KQ16" s="37"/>
      <c r="KR16" s="37"/>
      <c r="KS16" s="38"/>
      <c r="KT16" s="53"/>
      <c r="KU16" s="36"/>
      <c r="KV16" s="37"/>
      <c r="KW16" s="37"/>
      <c r="KX16" s="37"/>
      <c r="KY16" s="37"/>
      <c r="KZ16" s="38"/>
      <c r="LA16" s="53"/>
      <c r="LB16" s="36"/>
      <c r="LC16" s="37"/>
      <c r="LD16" s="37"/>
      <c r="LE16" s="55">
        <f>SUM(JZ16:LD16)</f>
        <v>0</v>
      </c>
      <c r="LF16" s="37"/>
      <c r="LG16" s="37"/>
      <c r="LH16" s="38"/>
      <c r="LI16" s="53"/>
      <c r="LJ16" s="36"/>
      <c r="LK16" s="37"/>
      <c r="LL16" s="37"/>
      <c r="LM16" s="37"/>
      <c r="LN16" s="37"/>
      <c r="LO16" s="38"/>
      <c r="LP16" s="53"/>
      <c r="LQ16" s="36"/>
      <c r="LR16" s="37"/>
      <c r="LS16" s="37"/>
      <c r="LT16" s="37"/>
      <c r="LU16" s="37"/>
      <c r="LV16" s="38"/>
      <c r="LW16" s="53"/>
      <c r="LX16" s="36"/>
      <c r="LY16" s="37"/>
      <c r="LZ16" s="37"/>
      <c r="MA16" s="37"/>
      <c r="MB16" s="37"/>
      <c r="MC16" s="38"/>
      <c r="MD16" s="53"/>
      <c r="ME16" s="36"/>
      <c r="MF16" s="37"/>
      <c r="MG16" s="37"/>
      <c r="MH16" s="37"/>
      <c r="MI16" s="37"/>
      <c r="MJ16" s="55">
        <f>SUM(LF16:MI16)</f>
        <v>0</v>
      </c>
      <c r="MK16" s="38"/>
      <c r="ML16" s="53"/>
      <c r="MM16" s="36"/>
      <c r="MN16" s="37"/>
      <c r="MO16" s="37"/>
      <c r="MP16" s="37"/>
      <c r="MQ16" s="37"/>
      <c r="MR16" s="38"/>
      <c r="MS16" s="53"/>
      <c r="MT16" s="36"/>
      <c r="MU16" s="37"/>
      <c r="MV16" s="37"/>
      <c r="MW16" s="37"/>
      <c r="MX16" s="37"/>
      <c r="MY16" s="38"/>
      <c r="MZ16" s="53"/>
      <c r="NA16" s="36"/>
      <c r="NB16" s="37"/>
      <c r="NC16" s="37"/>
      <c r="ND16" s="37"/>
      <c r="NE16" s="37"/>
      <c r="NF16" s="38"/>
      <c r="NG16" s="53"/>
      <c r="NH16" s="36"/>
      <c r="NI16" s="37"/>
      <c r="NJ16" s="37"/>
      <c r="NK16" s="37"/>
      <c r="NL16" s="37"/>
      <c r="NM16" s="38"/>
      <c r="NN16" s="53"/>
      <c r="NO16" s="36"/>
      <c r="NP16" s="55">
        <f>SUM(MK16:NO16)</f>
        <v>0</v>
      </c>
    </row>
    <row r="17" spans="1:380" s="1" customFormat="1" ht="24.75" thickBot="1">
      <c r="A17" s="56" t="s">
        <v>21</v>
      </c>
      <c r="B17" s="57"/>
      <c r="C17" s="58">
        <v>0</v>
      </c>
      <c r="D17" s="59"/>
      <c r="E17" s="60"/>
      <c r="F17" s="60"/>
      <c r="G17" s="60"/>
      <c r="H17" s="60"/>
      <c r="I17" s="61"/>
      <c r="J17" s="62">
        <v>4</v>
      </c>
      <c r="K17" s="59"/>
      <c r="L17" s="60"/>
      <c r="M17" s="60"/>
      <c r="N17" s="60"/>
      <c r="O17" s="60"/>
      <c r="P17" s="61"/>
      <c r="Q17" s="62">
        <v>3</v>
      </c>
      <c r="R17" s="59"/>
      <c r="S17" s="60"/>
      <c r="T17" s="60"/>
      <c r="U17" s="60"/>
      <c r="V17" s="60"/>
      <c r="W17" s="61"/>
      <c r="X17" s="62">
        <v>0</v>
      </c>
      <c r="Y17" s="59"/>
      <c r="Z17" s="60"/>
      <c r="AA17" s="60"/>
      <c r="AB17" s="60"/>
      <c r="AC17" s="60"/>
      <c r="AD17" s="61"/>
      <c r="AE17" s="62">
        <v>0</v>
      </c>
      <c r="AF17" s="59"/>
      <c r="AG17" s="60"/>
      <c r="AH17" s="63">
        <f>SUM(C17:AG17)</f>
        <v>7</v>
      </c>
      <c r="AI17" s="60"/>
      <c r="AJ17" s="60"/>
      <c r="AK17" s="60"/>
      <c r="AL17" s="61"/>
      <c r="AM17" s="62">
        <v>0</v>
      </c>
      <c r="AN17" s="59"/>
      <c r="AO17" s="60"/>
      <c r="AP17" s="60"/>
      <c r="AQ17" s="60"/>
      <c r="AR17" s="60"/>
      <c r="AS17" s="61"/>
      <c r="AT17" s="62">
        <v>2</v>
      </c>
      <c r="AU17" s="59"/>
      <c r="AV17" s="60"/>
      <c r="AW17" s="60"/>
      <c r="AX17" s="60"/>
      <c r="AY17" s="60"/>
      <c r="AZ17" s="61"/>
      <c r="BA17" s="62">
        <v>2</v>
      </c>
      <c r="BB17" s="59"/>
      <c r="BC17" s="60"/>
      <c r="BD17" s="60"/>
      <c r="BE17" s="60"/>
      <c r="BF17" s="60"/>
      <c r="BG17" s="61"/>
      <c r="BH17" s="62">
        <v>0</v>
      </c>
      <c r="BI17" s="59"/>
      <c r="BJ17" s="60"/>
      <c r="BK17" s="60"/>
      <c r="BL17" s="63">
        <f>SUM(AI17:BK17)</f>
        <v>4</v>
      </c>
      <c r="BM17" s="60"/>
      <c r="BN17" s="60"/>
      <c r="BO17" s="61"/>
      <c r="BP17" s="62">
        <v>0</v>
      </c>
      <c r="BQ17" s="59"/>
      <c r="BR17" s="60"/>
      <c r="BS17" s="60"/>
      <c r="BT17" s="60"/>
      <c r="BU17" s="60"/>
      <c r="BV17" s="61"/>
      <c r="BW17" s="62">
        <v>0</v>
      </c>
      <c r="BX17" s="59"/>
      <c r="BY17" s="60"/>
      <c r="BZ17" s="60"/>
      <c r="CA17" s="60"/>
      <c r="CB17" s="60"/>
      <c r="CC17" s="61"/>
      <c r="CD17" s="62">
        <v>0</v>
      </c>
      <c r="CE17" s="59"/>
      <c r="CF17" s="60"/>
      <c r="CG17" s="60"/>
      <c r="CH17" s="60"/>
      <c r="CI17" s="60"/>
      <c r="CJ17" s="61"/>
      <c r="CK17" s="62">
        <v>3</v>
      </c>
      <c r="CL17" s="59"/>
      <c r="CM17" s="60"/>
      <c r="CN17" s="60"/>
      <c r="CO17" s="60"/>
      <c r="CP17" s="60"/>
      <c r="CQ17" s="61"/>
      <c r="CR17" s="63">
        <f>SUM(BM17:CQ17)</f>
        <v>3</v>
      </c>
      <c r="CS17" s="62">
        <v>0</v>
      </c>
      <c r="CT17" s="59"/>
      <c r="CU17" s="60"/>
      <c r="CV17" s="60"/>
      <c r="CW17" s="60"/>
      <c r="CX17" s="60"/>
      <c r="CY17" s="61"/>
      <c r="CZ17" s="62">
        <v>0</v>
      </c>
      <c r="DA17" s="59"/>
      <c r="DB17" s="60"/>
      <c r="DC17" s="60"/>
      <c r="DD17" s="60"/>
      <c r="DE17" s="60"/>
      <c r="DF17" s="61"/>
      <c r="DG17" s="62">
        <v>0</v>
      </c>
      <c r="DH17" s="59"/>
      <c r="DI17" s="60"/>
      <c r="DJ17" s="60"/>
      <c r="DK17" s="60"/>
      <c r="DL17" s="60"/>
      <c r="DM17" s="61"/>
      <c r="DN17" s="62">
        <v>3</v>
      </c>
      <c r="DO17" s="59"/>
      <c r="DP17" s="60"/>
      <c r="DQ17" s="60"/>
      <c r="DR17" s="60"/>
      <c r="DS17" s="60"/>
      <c r="DT17" s="61"/>
      <c r="DU17" s="62">
        <v>0</v>
      </c>
      <c r="DV17" s="59"/>
      <c r="DW17" s="63">
        <f>SUM(CS17:DV17)</f>
        <v>3</v>
      </c>
      <c r="DX17" s="60"/>
      <c r="DY17" s="60"/>
      <c r="DZ17" s="60"/>
      <c r="EA17" s="60"/>
      <c r="EB17" s="61"/>
      <c r="EC17" s="62">
        <v>0</v>
      </c>
      <c r="ED17" s="59"/>
      <c r="EE17" s="60"/>
      <c r="EF17" s="60"/>
      <c r="EG17" s="60"/>
      <c r="EH17" s="60"/>
      <c r="EI17" s="61"/>
      <c r="EJ17" s="62">
        <v>0</v>
      </c>
      <c r="EK17" s="59"/>
      <c r="EL17" s="60"/>
      <c r="EM17" s="60"/>
      <c r="EN17" s="60"/>
      <c r="EO17" s="60"/>
      <c r="EP17" s="61"/>
      <c r="EQ17" s="62">
        <v>0</v>
      </c>
      <c r="ER17" s="59"/>
      <c r="ES17" s="60"/>
      <c r="ET17" s="60"/>
      <c r="EU17" s="60"/>
      <c r="EV17" s="60"/>
      <c r="EW17" s="61"/>
      <c r="EX17" s="62">
        <v>0</v>
      </c>
      <c r="EY17" s="59"/>
      <c r="EZ17" s="60"/>
      <c r="FA17" s="60"/>
      <c r="FB17" s="60"/>
      <c r="FC17" s="63">
        <f>SUM(DX17:FB17)</f>
        <v>0</v>
      </c>
      <c r="FD17" s="60"/>
      <c r="FE17" s="61"/>
      <c r="FF17" s="62">
        <v>0</v>
      </c>
      <c r="FG17" s="59"/>
      <c r="FH17" s="60"/>
      <c r="FI17" s="60"/>
      <c r="FJ17" s="60"/>
      <c r="FK17" s="60"/>
      <c r="FL17" s="61"/>
      <c r="FM17" s="62">
        <v>7.5</v>
      </c>
      <c r="FN17" s="59"/>
      <c r="FO17" s="60"/>
      <c r="FP17" s="60"/>
      <c r="FQ17" s="60"/>
      <c r="FR17" s="60"/>
      <c r="FS17" s="61"/>
      <c r="FT17" s="62">
        <v>0</v>
      </c>
      <c r="FU17" s="59"/>
      <c r="FV17" s="60"/>
      <c r="FW17" s="60"/>
      <c r="FX17" s="60"/>
      <c r="FY17" s="60"/>
      <c r="FZ17" s="61"/>
      <c r="GA17" s="62"/>
      <c r="GB17" s="59"/>
      <c r="GC17" s="60"/>
      <c r="GD17" s="60"/>
      <c r="GE17" s="60"/>
      <c r="GF17" s="60"/>
      <c r="GG17" s="61"/>
      <c r="GH17" s="63">
        <f>SUM(FD17:GG17)</f>
        <v>7.5</v>
      </c>
      <c r="GI17" s="62">
        <v>0</v>
      </c>
      <c r="GJ17" s="59"/>
      <c r="GK17" s="60"/>
      <c r="GL17" s="60"/>
      <c r="GM17" s="60"/>
      <c r="GN17" s="60"/>
      <c r="GO17" s="61"/>
      <c r="GP17" s="62">
        <v>0</v>
      </c>
      <c r="GQ17" s="59"/>
      <c r="GR17" s="60"/>
      <c r="GS17" s="60"/>
      <c r="GT17" s="60"/>
      <c r="GU17" s="60"/>
      <c r="GV17" s="61"/>
      <c r="GW17" s="62">
        <v>0</v>
      </c>
      <c r="GX17" s="59"/>
      <c r="GY17" s="60"/>
      <c r="GZ17" s="60"/>
      <c r="HA17" s="60"/>
      <c r="HB17" s="60"/>
      <c r="HC17" s="61"/>
      <c r="HD17" s="62">
        <v>0</v>
      </c>
      <c r="HE17" s="59"/>
      <c r="HF17" s="60"/>
      <c r="HG17" s="60"/>
      <c r="HH17" s="60"/>
      <c r="HI17" s="60"/>
      <c r="HJ17" s="61"/>
      <c r="HK17" s="62">
        <v>0</v>
      </c>
      <c r="HL17" s="59"/>
      <c r="HM17" s="60"/>
      <c r="HN17" s="63">
        <f>SUM(GI17:HM17)</f>
        <v>0</v>
      </c>
      <c r="HO17" s="60"/>
      <c r="HP17" s="60"/>
      <c r="HQ17" s="60"/>
      <c r="HR17" s="61"/>
      <c r="HS17" s="62">
        <v>0</v>
      </c>
      <c r="HT17" s="59"/>
      <c r="HU17" s="60"/>
      <c r="HV17" s="60"/>
      <c r="HW17" s="60"/>
      <c r="HX17" s="60"/>
      <c r="HY17" s="61"/>
      <c r="HZ17" s="62">
        <v>0</v>
      </c>
      <c r="IA17" s="59"/>
      <c r="IB17" s="60"/>
      <c r="IC17" s="60"/>
      <c r="ID17" s="60"/>
      <c r="IE17" s="60"/>
      <c r="IF17" s="61"/>
      <c r="IG17" s="62">
        <v>0</v>
      </c>
      <c r="IH17" s="59"/>
      <c r="II17" s="60"/>
      <c r="IJ17" s="60"/>
      <c r="IK17" s="60"/>
      <c r="IL17" s="60"/>
      <c r="IM17" s="61"/>
      <c r="IN17" s="62">
        <v>0</v>
      </c>
      <c r="IO17" s="59"/>
      <c r="IP17" s="60"/>
      <c r="IQ17" s="60"/>
      <c r="IR17" s="60"/>
      <c r="IS17" s="60"/>
      <c r="IT17" s="61"/>
      <c r="IU17" s="62">
        <v>0</v>
      </c>
      <c r="IV17" s="63">
        <f>SUM(HO17:IS17)</f>
        <v>0</v>
      </c>
      <c r="IW17" s="59"/>
      <c r="IX17" s="60"/>
      <c r="IY17" s="60"/>
      <c r="IZ17" s="60"/>
      <c r="JA17" s="60"/>
      <c r="JB17" s="61"/>
      <c r="JC17" s="62">
        <v>0</v>
      </c>
      <c r="JD17" s="59"/>
      <c r="JE17" s="60"/>
      <c r="JF17" s="60"/>
      <c r="JG17" s="60"/>
      <c r="JH17" s="60"/>
      <c r="JI17" s="61"/>
      <c r="JJ17" s="62">
        <v>0</v>
      </c>
      <c r="JK17" s="59"/>
      <c r="JL17" s="60"/>
      <c r="JM17" s="60"/>
      <c r="JN17" s="60"/>
      <c r="JO17" s="60"/>
      <c r="JP17" s="61"/>
      <c r="JQ17" s="62">
        <v>0</v>
      </c>
      <c r="JR17" s="59"/>
      <c r="JS17" s="60"/>
      <c r="JT17" s="60"/>
      <c r="JU17" s="60"/>
      <c r="JV17" s="60"/>
      <c r="JW17" s="61"/>
      <c r="JX17" s="62">
        <v>2</v>
      </c>
      <c r="JY17" s="63">
        <f>SUM(IW17:JX17)</f>
        <v>2</v>
      </c>
      <c r="JZ17" s="59"/>
      <c r="KA17" s="60"/>
      <c r="KB17" s="60"/>
      <c r="KC17" s="60"/>
      <c r="KD17" s="60"/>
      <c r="KE17" s="61"/>
      <c r="KF17" s="62">
        <v>0</v>
      </c>
      <c r="KG17" s="59"/>
      <c r="KH17" s="60"/>
      <c r="KI17" s="60"/>
      <c r="KJ17" s="60"/>
      <c r="KK17" s="60"/>
      <c r="KL17" s="61"/>
      <c r="KM17" s="62">
        <v>0</v>
      </c>
      <c r="KN17" s="59"/>
      <c r="KO17" s="60"/>
      <c r="KP17" s="60"/>
      <c r="KQ17" s="60"/>
      <c r="KR17" s="60"/>
      <c r="KS17" s="61"/>
      <c r="KT17" s="62">
        <v>3</v>
      </c>
      <c r="KU17" s="59"/>
      <c r="KV17" s="60"/>
      <c r="KW17" s="60"/>
      <c r="KX17" s="60"/>
      <c r="KY17" s="60"/>
      <c r="KZ17" s="61"/>
      <c r="LA17" s="62">
        <v>0</v>
      </c>
      <c r="LB17" s="59"/>
      <c r="LC17" s="60"/>
      <c r="LD17" s="60"/>
      <c r="LE17" s="63">
        <f>SUM(JZ17:LD17)</f>
        <v>3</v>
      </c>
      <c r="LF17" s="60"/>
      <c r="LG17" s="60"/>
      <c r="LH17" s="61"/>
      <c r="LI17" s="62">
        <v>0</v>
      </c>
      <c r="LJ17" s="59"/>
      <c r="LK17" s="60"/>
      <c r="LL17" s="60"/>
      <c r="LM17" s="60"/>
      <c r="LN17" s="60"/>
      <c r="LO17" s="61"/>
      <c r="LP17" s="62">
        <v>0</v>
      </c>
      <c r="LQ17" s="59"/>
      <c r="LR17" s="60"/>
      <c r="LS17" s="60"/>
      <c r="LT17" s="60"/>
      <c r="LU17" s="60"/>
      <c r="LV17" s="61"/>
      <c r="LW17" s="62">
        <v>0</v>
      </c>
      <c r="LX17" s="59"/>
      <c r="LY17" s="60"/>
      <c r="LZ17" s="60"/>
      <c r="MA17" s="60"/>
      <c r="MB17" s="60"/>
      <c r="MC17" s="61"/>
      <c r="MD17" s="62">
        <v>0</v>
      </c>
      <c r="ME17" s="59"/>
      <c r="MF17" s="60"/>
      <c r="MG17" s="60"/>
      <c r="MH17" s="60"/>
      <c r="MI17" s="60"/>
      <c r="MJ17" s="63">
        <f>SUM(LF17:MI17)</f>
        <v>0</v>
      </c>
      <c r="MK17" s="61"/>
      <c r="ML17" s="62">
        <v>0</v>
      </c>
      <c r="MM17" s="59"/>
      <c r="MN17" s="60"/>
      <c r="MO17" s="60"/>
      <c r="MP17" s="60"/>
      <c r="MQ17" s="60"/>
      <c r="MR17" s="61"/>
      <c r="MS17" s="62">
        <v>10</v>
      </c>
      <c r="MT17" s="59"/>
      <c r="MU17" s="60"/>
      <c r="MV17" s="60"/>
      <c r="MW17" s="60"/>
      <c r="MX17" s="60"/>
      <c r="MY17" s="61"/>
      <c r="MZ17" s="62">
        <v>0</v>
      </c>
      <c r="NA17" s="59"/>
      <c r="NB17" s="60"/>
      <c r="NC17" s="60"/>
      <c r="ND17" s="60"/>
      <c r="NE17" s="60"/>
      <c r="NF17" s="61"/>
      <c r="NG17" s="62">
        <v>0</v>
      </c>
      <c r="NH17" s="59"/>
      <c r="NI17" s="60"/>
      <c r="NJ17" s="60"/>
      <c r="NK17" s="60"/>
      <c r="NL17" s="60"/>
      <c r="NM17" s="61"/>
      <c r="NN17" s="62">
        <v>0</v>
      </c>
      <c r="NO17" s="59"/>
      <c r="NP17" s="63">
        <f>SUM(MK17:NO17)</f>
        <v>10</v>
      </c>
    </row>
    <row r="18" spans="1:380" s="1" customFormat="1" thickTop="1">
      <c r="A18" s="64" t="s">
        <v>27</v>
      </c>
      <c r="B18" s="65"/>
      <c r="C18" s="66"/>
      <c r="D18" s="67"/>
      <c r="E18" s="68"/>
      <c r="F18" s="68"/>
      <c r="G18" s="68"/>
      <c r="H18" s="68"/>
      <c r="I18" s="69"/>
      <c r="J18" s="70"/>
      <c r="K18" s="67"/>
      <c r="L18" s="68"/>
      <c r="M18" s="68"/>
      <c r="N18" s="68"/>
      <c r="O18" s="68"/>
      <c r="P18" s="69"/>
      <c r="Q18" s="70"/>
      <c r="R18" s="67"/>
      <c r="S18" s="68"/>
      <c r="T18" s="68"/>
      <c r="U18" s="68"/>
      <c r="V18" s="68"/>
      <c r="W18" s="69"/>
      <c r="X18" s="70"/>
      <c r="Y18" s="67"/>
      <c r="Z18" s="68"/>
      <c r="AA18" s="68"/>
      <c r="AB18" s="68"/>
      <c r="AC18" s="68"/>
      <c r="AD18" s="69"/>
      <c r="AE18" s="70"/>
      <c r="AF18" s="67"/>
      <c r="AG18" s="68"/>
      <c r="AH18" s="71">
        <f>AH11*0.25</f>
        <v>0</v>
      </c>
      <c r="AI18" s="68"/>
      <c r="AJ18" s="68"/>
      <c r="AK18" s="68"/>
      <c r="AL18" s="69"/>
      <c r="AM18" s="70"/>
      <c r="AN18" s="67"/>
      <c r="AO18" s="68"/>
      <c r="AP18" s="68"/>
      <c r="AQ18" s="68"/>
      <c r="AR18" s="68"/>
      <c r="AS18" s="69"/>
      <c r="AT18" s="70"/>
      <c r="AU18" s="67"/>
      <c r="AV18" s="68"/>
      <c r="AW18" s="68"/>
      <c r="AX18" s="68"/>
      <c r="AY18" s="68"/>
      <c r="AZ18" s="69"/>
      <c r="BA18" s="70"/>
      <c r="BB18" s="67"/>
      <c r="BC18" s="68"/>
      <c r="BD18" s="68"/>
      <c r="BE18" s="68"/>
      <c r="BF18" s="68"/>
      <c r="BG18" s="69"/>
      <c r="BH18" s="70"/>
      <c r="BI18" s="67"/>
      <c r="BJ18" s="68"/>
      <c r="BK18" s="68"/>
      <c r="BL18" s="71">
        <f>BL11*0.25</f>
        <v>0</v>
      </c>
      <c r="BM18" s="68"/>
      <c r="BN18" s="68"/>
      <c r="BO18" s="69"/>
      <c r="BP18" s="70"/>
      <c r="BQ18" s="67"/>
      <c r="BR18" s="68"/>
      <c r="BS18" s="68"/>
      <c r="BT18" s="68"/>
      <c r="BU18" s="68"/>
      <c r="BV18" s="69"/>
      <c r="BW18" s="70"/>
      <c r="BX18" s="67"/>
      <c r="BY18" s="68"/>
      <c r="BZ18" s="68"/>
      <c r="CA18" s="68"/>
      <c r="CB18" s="68"/>
      <c r="CC18" s="69"/>
      <c r="CD18" s="70"/>
      <c r="CE18" s="67"/>
      <c r="CF18" s="68"/>
      <c r="CG18" s="68"/>
      <c r="CH18" s="68"/>
      <c r="CI18" s="68"/>
      <c r="CJ18" s="69"/>
      <c r="CK18" s="70"/>
      <c r="CL18" s="67"/>
      <c r="CM18" s="68"/>
      <c r="CN18" s="68"/>
      <c r="CO18" s="68"/>
      <c r="CP18" s="68"/>
      <c r="CQ18" s="69"/>
      <c r="CR18" s="71">
        <f>CR11*0.25</f>
        <v>0</v>
      </c>
      <c r="CS18" s="70"/>
      <c r="CT18" s="67"/>
      <c r="CU18" s="68"/>
      <c r="CV18" s="68"/>
      <c r="CW18" s="68"/>
      <c r="CX18" s="68"/>
      <c r="CY18" s="69"/>
      <c r="CZ18" s="70"/>
      <c r="DA18" s="67"/>
      <c r="DB18" s="68"/>
      <c r="DC18" s="68"/>
      <c r="DD18" s="68"/>
      <c r="DE18" s="68"/>
      <c r="DF18" s="69"/>
      <c r="DG18" s="70"/>
      <c r="DH18" s="67"/>
      <c r="DI18" s="68"/>
      <c r="DJ18" s="68"/>
      <c r="DK18" s="68"/>
      <c r="DL18" s="68"/>
      <c r="DM18" s="69"/>
      <c r="DN18" s="70"/>
      <c r="DO18" s="67"/>
      <c r="DP18" s="68"/>
      <c r="DQ18" s="68"/>
      <c r="DR18" s="68"/>
      <c r="DS18" s="68"/>
      <c r="DT18" s="69"/>
      <c r="DU18" s="70"/>
      <c r="DV18" s="67"/>
      <c r="DW18" s="71">
        <f>DW11*0.25</f>
        <v>0</v>
      </c>
      <c r="DX18" s="68"/>
      <c r="DY18" s="68"/>
      <c r="DZ18" s="68"/>
      <c r="EA18" s="68"/>
      <c r="EB18" s="69"/>
      <c r="EC18" s="70"/>
      <c r="ED18" s="67"/>
      <c r="EE18" s="68"/>
      <c r="EF18" s="68"/>
      <c r="EG18" s="68"/>
      <c r="EH18" s="68"/>
      <c r="EI18" s="69"/>
      <c r="EJ18" s="70"/>
      <c r="EK18" s="67"/>
      <c r="EL18" s="68"/>
      <c r="EM18" s="68"/>
      <c r="EN18" s="68"/>
      <c r="EO18" s="68"/>
      <c r="EP18" s="69"/>
      <c r="EQ18" s="70"/>
      <c r="ER18" s="67"/>
      <c r="ES18" s="68"/>
      <c r="ET18" s="68"/>
      <c r="EU18" s="68"/>
      <c r="EV18" s="68"/>
      <c r="EW18" s="69"/>
      <c r="EX18" s="70"/>
      <c r="EY18" s="67"/>
      <c r="EZ18" s="68"/>
      <c r="FA18" s="68"/>
      <c r="FB18" s="68"/>
      <c r="FC18" s="71">
        <f>FC11*0.25</f>
        <v>0</v>
      </c>
      <c r="FD18" s="68"/>
      <c r="FE18" s="69"/>
      <c r="FF18" s="70"/>
      <c r="FG18" s="67"/>
      <c r="FH18" s="68"/>
      <c r="FI18" s="68"/>
      <c r="FJ18" s="68"/>
      <c r="FK18" s="68"/>
      <c r="FL18" s="69"/>
      <c r="FM18" s="70"/>
      <c r="FN18" s="67"/>
      <c r="FO18" s="68"/>
      <c r="FP18" s="68"/>
      <c r="FQ18" s="68"/>
      <c r="FR18" s="68"/>
      <c r="FS18" s="69"/>
      <c r="FT18" s="70"/>
      <c r="FU18" s="67"/>
      <c r="FV18" s="68"/>
      <c r="FW18" s="68"/>
      <c r="FX18" s="68"/>
      <c r="FY18" s="68"/>
      <c r="FZ18" s="69"/>
      <c r="GA18" s="70"/>
      <c r="GB18" s="67"/>
      <c r="GC18" s="68"/>
      <c r="GD18" s="68"/>
      <c r="GE18" s="68"/>
      <c r="GF18" s="68"/>
      <c r="GG18" s="69"/>
      <c r="GH18" s="71">
        <f>GH11*0.25</f>
        <v>0</v>
      </c>
      <c r="GI18" s="70"/>
      <c r="GJ18" s="67"/>
      <c r="GK18" s="68"/>
      <c r="GL18" s="68"/>
      <c r="GM18" s="68"/>
      <c r="GN18" s="68"/>
      <c r="GO18" s="69"/>
      <c r="GP18" s="70"/>
      <c r="GQ18" s="67"/>
      <c r="GR18" s="68"/>
      <c r="GS18" s="68"/>
      <c r="GT18" s="68"/>
      <c r="GU18" s="68"/>
      <c r="GV18" s="69"/>
      <c r="GW18" s="70"/>
      <c r="GX18" s="67"/>
      <c r="GY18" s="68"/>
      <c r="GZ18" s="68"/>
      <c r="HA18" s="68"/>
      <c r="HB18" s="68"/>
      <c r="HC18" s="69"/>
      <c r="HD18" s="70"/>
      <c r="HE18" s="67"/>
      <c r="HF18" s="68"/>
      <c r="HG18" s="68"/>
      <c r="HH18" s="68"/>
      <c r="HI18" s="68"/>
      <c r="HJ18" s="69"/>
      <c r="HK18" s="70"/>
      <c r="HL18" s="67"/>
      <c r="HM18" s="68"/>
      <c r="HN18" s="71">
        <f>HN11*0.25</f>
        <v>0</v>
      </c>
      <c r="HO18" s="68"/>
      <c r="HP18" s="68"/>
      <c r="HQ18" s="68"/>
      <c r="HR18" s="69"/>
      <c r="HS18" s="70"/>
      <c r="HT18" s="67"/>
      <c r="HU18" s="68"/>
      <c r="HV18" s="68"/>
      <c r="HW18" s="68"/>
      <c r="HX18" s="68"/>
      <c r="HY18" s="69"/>
      <c r="HZ18" s="70"/>
      <c r="IA18" s="67"/>
      <c r="IB18" s="68"/>
      <c r="IC18" s="68"/>
      <c r="ID18" s="68"/>
      <c r="IE18" s="68"/>
      <c r="IF18" s="69"/>
      <c r="IG18" s="70"/>
      <c r="IH18" s="67"/>
      <c r="II18" s="68"/>
      <c r="IJ18" s="68"/>
      <c r="IK18" s="68"/>
      <c r="IL18" s="68"/>
      <c r="IM18" s="69"/>
      <c r="IN18" s="70"/>
      <c r="IO18" s="67"/>
      <c r="IP18" s="68"/>
      <c r="IQ18" s="68"/>
      <c r="IR18" s="68"/>
      <c r="IS18" s="68"/>
      <c r="IT18" s="69"/>
      <c r="IU18" s="70"/>
      <c r="IV18" s="71">
        <f>IV11*0.25</f>
        <v>0</v>
      </c>
      <c r="IW18" s="67"/>
      <c r="IX18" s="68"/>
      <c r="IY18" s="68"/>
      <c r="IZ18" s="68"/>
      <c r="JA18" s="68"/>
      <c r="JB18" s="69"/>
      <c r="JC18" s="70"/>
      <c r="JD18" s="67"/>
      <c r="JE18" s="68"/>
      <c r="JF18" s="68"/>
      <c r="JG18" s="68"/>
      <c r="JH18" s="68"/>
      <c r="JI18" s="69"/>
      <c r="JJ18" s="70"/>
      <c r="JK18" s="67"/>
      <c r="JL18" s="68"/>
      <c r="JM18" s="68"/>
      <c r="JN18" s="68"/>
      <c r="JO18" s="68"/>
      <c r="JP18" s="69"/>
      <c r="JQ18" s="70"/>
      <c r="JR18" s="67"/>
      <c r="JS18" s="68"/>
      <c r="JT18" s="68"/>
      <c r="JU18" s="68"/>
      <c r="JV18" s="68"/>
      <c r="JW18" s="69"/>
      <c r="JX18" s="70"/>
      <c r="JY18" s="71">
        <f>JY11*0.25</f>
        <v>0</v>
      </c>
      <c r="JZ18" s="67"/>
      <c r="KA18" s="68"/>
      <c r="KB18" s="68"/>
      <c r="KC18" s="68"/>
      <c r="KD18" s="68"/>
      <c r="KE18" s="69"/>
      <c r="KF18" s="70"/>
      <c r="KG18" s="67"/>
      <c r="KH18" s="68"/>
      <c r="KI18" s="68"/>
      <c r="KJ18" s="68"/>
      <c r="KK18" s="68"/>
      <c r="KL18" s="69"/>
      <c r="KM18" s="70"/>
      <c r="KN18" s="67"/>
      <c r="KO18" s="68"/>
      <c r="KP18" s="68"/>
      <c r="KQ18" s="68"/>
      <c r="KR18" s="68"/>
      <c r="KS18" s="69"/>
      <c r="KT18" s="70"/>
      <c r="KU18" s="67"/>
      <c r="KV18" s="68"/>
      <c r="KW18" s="68"/>
      <c r="KX18" s="68"/>
      <c r="KY18" s="68"/>
      <c r="KZ18" s="69"/>
      <c r="LA18" s="70"/>
      <c r="LB18" s="67"/>
      <c r="LC18" s="68"/>
      <c r="LD18" s="68"/>
      <c r="LE18" s="71">
        <f>LE11*0.25</f>
        <v>0</v>
      </c>
      <c r="LF18" s="68"/>
      <c r="LG18" s="68"/>
      <c r="LH18" s="69"/>
      <c r="LI18" s="70"/>
      <c r="LJ18" s="67"/>
      <c r="LK18" s="68"/>
      <c r="LL18" s="68"/>
      <c r="LM18" s="68"/>
      <c r="LN18" s="68"/>
      <c r="LO18" s="69"/>
      <c r="LP18" s="70"/>
      <c r="LQ18" s="67"/>
      <c r="LR18" s="68"/>
      <c r="LS18" s="68"/>
      <c r="LT18" s="68"/>
      <c r="LU18" s="68"/>
      <c r="LV18" s="69"/>
      <c r="LW18" s="70"/>
      <c r="LX18" s="67"/>
      <c r="LY18" s="68"/>
      <c r="LZ18" s="68"/>
      <c r="MA18" s="68"/>
      <c r="MB18" s="68"/>
      <c r="MC18" s="69"/>
      <c r="MD18" s="70"/>
      <c r="ME18" s="67"/>
      <c r="MF18" s="68"/>
      <c r="MG18" s="68"/>
      <c r="MH18" s="68"/>
      <c r="MI18" s="68"/>
      <c r="MJ18" s="71">
        <f>MJ11*0.25</f>
        <v>0</v>
      </c>
      <c r="MK18" s="69"/>
      <c r="ML18" s="70"/>
      <c r="MM18" s="67"/>
      <c r="MN18" s="68"/>
      <c r="MO18" s="68"/>
      <c r="MP18" s="68"/>
      <c r="MQ18" s="68"/>
      <c r="MR18" s="69"/>
      <c r="MS18" s="70"/>
      <c r="MT18" s="67"/>
      <c r="MU18" s="68"/>
      <c r="MV18" s="68"/>
      <c r="MW18" s="68"/>
      <c r="MX18" s="68"/>
      <c r="MY18" s="69"/>
      <c r="MZ18" s="70"/>
      <c r="NA18" s="67"/>
      <c r="NB18" s="68"/>
      <c r="NC18" s="68"/>
      <c r="ND18" s="68"/>
      <c r="NE18" s="68"/>
      <c r="NF18" s="69"/>
      <c r="NG18" s="70"/>
      <c r="NH18" s="67"/>
      <c r="NI18" s="68"/>
      <c r="NJ18" s="68"/>
      <c r="NK18" s="68"/>
      <c r="NL18" s="68"/>
      <c r="NM18" s="69"/>
      <c r="NN18" s="70"/>
      <c r="NO18" s="67"/>
      <c r="NP18" s="71">
        <f>NP11*0.25</f>
        <v>0</v>
      </c>
    </row>
    <row r="19" spans="1:380" s="1" customFormat="1" ht="12">
      <c r="A19" s="49" t="s">
        <v>28</v>
      </c>
      <c r="B19" s="72"/>
      <c r="C19" s="52"/>
      <c r="D19" s="36"/>
      <c r="E19" s="37"/>
      <c r="F19" s="37"/>
      <c r="G19" s="37"/>
      <c r="H19" s="37"/>
      <c r="I19" s="38"/>
      <c r="J19" s="53"/>
      <c r="K19" s="36"/>
      <c r="L19" s="37"/>
      <c r="M19" s="37"/>
      <c r="N19" s="37"/>
      <c r="O19" s="37"/>
      <c r="P19" s="38"/>
      <c r="Q19" s="53"/>
      <c r="R19" s="36"/>
      <c r="S19" s="37"/>
      <c r="T19" s="37"/>
      <c r="U19" s="37"/>
      <c r="V19" s="37"/>
      <c r="W19" s="38"/>
      <c r="X19" s="53"/>
      <c r="Y19" s="36"/>
      <c r="Z19" s="37"/>
      <c r="AA19" s="37"/>
      <c r="AB19" s="37"/>
      <c r="AC19" s="37"/>
      <c r="AD19" s="38"/>
      <c r="AE19" s="53"/>
      <c r="AF19" s="36"/>
      <c r="AG19" s="37"/>
      <c r="AH19" s="46">
        <f>IF(AH14&lt;18,AH14*0.25,AH14*0.1)</f>
        <v>2.75</v>
      </c>
      <c r="AI19" s="37"/>
      <c r="AJ19" s="37"/>
      <c r="AK19" s="37"/>
      <c r="AL19" s="38"/>
      <c r="AM19" s="53"/>
      <c r="AN19" s="36"/>
      <c r="AO19" s="37"/>
      <c r="AP19" s="37"/>
      <c r="AQ19" s="37"/>
      <c r="AR19" s="37"/>
      <c r="AS19" s="38"/>
      <c r="AT19" s="53"/>
      <c r="AU19" s="36"/>
      <c r="AV19" s="37"/>
      <c r="AW19" s="37"/>
      <c r="AX19" s="37"/>
      <c r="AY19" s="37"/>
      <c r="AZ19" s="38"/>
      <c r="BA19" s="53"/>
      <c r="BB19" s="36"/>
      <c r="BC19" s="37"/>
      <c r="BD19" s="37"/>
      <c r="BE19" s="37"/>
      <c r="BF19" s="37"/>
      <c r="BG19" s="38"/>
      <c r="BH19" s="53"/>
      <c r="BI19" s="36"/>
      <c r="BJ19" s="37"/>
      <c r="BK19" s="37"/>
      <c r="BL19" s="46">
        <f>IF(BL14&lt;18,BL14*0.25,BL14*0.1)</f>
        <v>0.75</v>
      </c>
      <c r="BM19" s="37"/>
      <c r="BN19" s="37"/>
      <c r="BO19" s="38"/>
      <c r="BP19" s="53"/>
      <c r="BQ19" s="36"/>
      <c r="BR19" s="37"/>
      <c r="BS19" s="37"/>
      <c r="BT19" s="37"/>
      <c r="BU19" s="37"/>
      <c r="BV19" s="38"/>
      <c r="BW19" s="53"/>
      <c r="BX19" s="36"/>
      <c r="BY19" s="37"/>
      <c r="BZ19" s="37"/>
      <c r="CA19" s="37"/>
      <c r="CB19" s="37"/>
      <c r="CC19" s="38"/>
      <c r="CD19" s="53"/>
      <c r="CE19" s="36"/>
      <c r="CF19" s="37"/>
      <c r="CG19" s="37"/>
      <c r="CH19" s="37"/>
      <c r="CI19" s="37"/>
      <c r="CJ19" s="38"/>
      <c r="CK19" s="53"/>
      <c r="CL19" s="36"/>
      <c r="CM19" s="37"/>
      <c r="CN19" s="37"/>
      <c r="CO19" s="37"/>
      <c r="CP19" s="37"/>
      <c r="CQ19" s="38"/>
      <c r="CR19" s="46">
        <f>IF(CR14&lt;18,CR14*0.25,CR14*0.1)</f>
        <v>1.5</v>
      </c>
      <c r="CS19" s="53"/>
      <c r="CT19" s="36"/>
      <c r="CU19" s="37"/>
      <c r="CV19" s="37"/>
      <c r="CW19" s="37"/>
      <c r="CX19" s="37"/>
      <c r="CY19" s="38"/>
      <c r="CZ19" s="53"/>
      <c r="DA19" s="36"/>
      <c r="DB19" s="37"/>
      <c r="DC19" s="37"/>
      <c r="DD19" s="37"/>
      <c r="DE19" s="37"/>
      <c r="DF19" s="38"/>
      <c r="DG19" s="53"/>
      <c r="DH19" s="36"/>
      <c r="DI19" s="37"/>
      <c r="DJ19" s="37"/>
      <c r="DK19" s="37"/>
      <c r="DL19" s="37"/>
      <c r="DM19" s="38"/>
      <c r="DN19" s="53"/>
      <c r="DO19" s="36"/>
      <c r="DP19" s="37"/>
      <c r="DQ19" s="37"/>
      <c r="DR19" s="37"/>
      <c r="DS19" s="37"/>
      <c r="DT19" s="38"/>
      <c r="DU19" s="53"/>
      <c r="DV19" s="36"/>
      <c r="DW19" s="46">
        <f>IF(DW14&lt;18,DW14*0.25,DW14*0.1)</f>
        <v>0</v>
      </c>
      <c r="DX19" s="37"/>
      <c r="DY19" s="37"/>
      <c r="DZ19" s="37"/>
      <c r="EA19" s="37"/>
      <c r="EB19" s="38"/>
      <c r="EC19" s="53"/>
      <c r="ED19" s="36"/>
      <c r="EE19" s="37"/>
      <c r="EF19" s="37"/>
      <c r="EG19" s="37"/>
      <c r="EH19" s="37"/>
      <c r="EI19" s="38"/>
      <c r="EJ19" s="53"/>
      <c r="EK19" s="36"/>
      <c r="EL19" s="37"/>
      <c r="EM19" s="37"/>
      <c r="EN19" s="37"/>
      <c r="EO19" s="37"/>
      <c r="EP19" s="38"/>
      <c r="EQ19" s="53"/>
      <c r="ER19" s="36"/>
      <c r="ES19" s="37"/>
      <c r="ET19" s="37"/>
      <c r="EU19" s="37"/>
      <c r="EV19" s="37"/>
      <c r="EW19" s="38"/>
      <c r="EX19" s="53"/>
      <c r="EY19" s="36"/>
      <c r="EZ19" s="37"/>
      <c r="FA19" s="37"/>
      <c r="FB19" s="37"/>
      <c r="FC19" s="46">
        <f>IF(FC14&lt;18,FC14*0.25,FC14*0.1)</f>
        <v>0</v>
      </c>
      <c r="FD19" s="37"/>
      <c r="FE19" s="38"/>
      <c r="FF19" s="53"/>
      <c r="FG19" s="36"/>
      <c r="FH19" s="37"/>
      <c r="FI19" s="37"/>
      <c r="FJ19" s="37"/>
      <c r="FK19" s="37"/>
      <c r="FL19" s="38"/>
      <c r="FM19" s="53"/>
      <c r="FN19" s="36"/>
      <c r="FO19" s="37"/>
      <c r="FP19" s="37"/>
      <c r="FQ19" s="37"/>
      <c r="FR19" s="37"/>
      <c r="FS19" s="38"/>
      <c r="FT19" s="53"/>
      <c r="FU19" s="36"/>
      <c r="FV19" s="37"/>
      <c r="FW19" s="37"/>
      <c r="FX19" s="37"/>
      <c r="FY19" s="37"/>
      <c r="FZ19" s="38"/>
      <c r="GA19" s="53"/>
      <c r="GB19" s="36"/>
      <c r="GC19" s="37"/>
      <c r="GD19" s="37"/>
      <c r="GE19" s="37"/>
      <c r="GF19" s="37"/>
      <c r="GG19" s="38"/>
      <c r="GH19" s="46">
        <f>IF(GH14&lt;18,GH14*0.25,GH14*0.1)</f>
        <v>0</v>
      </c>
      <c r="GI19" s="53"/>
      <c r="GJ19" s="36"/>
      <c r="GK19" s="37"/>
      <c r="GL19" s="37"/>
      <c r="GM19" s="37"/>
      <c r="GN19" s="37"/>
      <c r="GO19" s="38"/>
      <c r="GP19" s="53"/>
      <c r="GQ19" s="36"/>
      <c r="GR19" s="37"/>
      <c r="GS19" s="37"/>
      <c r="GT19" s="37"/>
      <c r="GU19" s="37"/>
      <c r="GV19" s="38"/>
      <c r="GW19" s="53"/>
      <c r="GX19" s="36"/>
      <c r="GY19" s="37"/>
      <c r="GZ19" s="37"/>
      <c r="HA19" s="37"/>
      <c r="HB19" s="37"/>
      <c r="HC19" s="38"/>
      <c r="HD19" s="53"/>
      <c r="HE19" s="36"/>
      <c r="HF19" s="37"/>
      <c r="HG19" s="37"/>
      <c r="HH19" s="37"/>
      <c r="HI19" s="37"/>
      <c r="HJ19" s="38"/>
      <c r="HK19" s="53"/>
      <c r="HL19" s="36"/>
      <c r="HM19" s="37"/>
      <c r="HN19" s="46">
        <f>IF(HN14&lt;18,HN14*0.25,HN14*0.1)</f>
        <v>0</v>
      </c>
      <c r="HO19" s="37"/>
      <c r="HP19" s="37"/>
      <c r="HQ19" s="37"/>
      <c r="HR19" s="38"/>
      <c r="HS19" s="53"/>
      <c r="HT19" s="36"/>
      <c r="HU19" s="37"/>
      <c r="HV19" s="37"/>
      <c r="HW19" s="37"/>
      <c r="HX19" s="37"/>
      <c r="HY19" s="38"/>
      <c r="HZ19" s="53"/>
      <c r="IA19" s="36"/>
      <c r="IB19" s="37"/>
      <c r="IC19" s="37"/>
      <c r="ID19" s="37"/>
      <c r="IE19" s="37"/>
      <c r="IF19" s="38"/>
      <c r="IG19" s="53"/>
      <c r="IH19" s="36"/>
      <c r="II19" s="37"/>
      <c r="IJ19" s="37"/>
      <c r="IK19" s="37"/>
      <c r="IL19" s="37"/>
      <c r="IM19" s="38"/>
      <c r="IN19" s="53"/>
      <c r="IO19" s="36"/>
      <c r="IP19" s="37"/>
      <c r="IQ19" s="37"/>
      <c r="IR19" s="37"/>
      <c r="IS19" s="37"/>
      <c r="IT19" s="38"/>
      <c r="IU19" s="53"/>
      <c r="IV19" s="46">
        <f>IF(IV14&lt;18,IV14*0.25,IV14*0.1)</f>
        <v>0</v>
      </c>
      <c r="IW19" s="36"/>
      <c r="IX19" s="37"/>
      <c r="IY19" s="37"/>
      <c r="IZ19" s="37"/>
      <c r="JA19" s="37"/>
      <c r="JB19" s="38"/>
      <c r="JC19" s="53"/>
      <c r="JD19" s="36"/>
      <c r="JE19" s="37"/>
      <c r="JF19" s="37"/>
      <c r="JG19" s="37"/>
      <c r="JH19" s="37"/>
      <c r="JI19" s="38"/>
      <c r="JJ19" s="53"/>
      <c r="JK19" s="36"/>
      <c r="JL19" s="37"/>
      <c r="JM19" s="37"/>
      <c r="JN19" s="37"/>
      <c r="JO19" s="37"/>
      <c r="JP19" s="38"/>
      <c r="JQ19" s="53"/>
      <c r="JR19" s="36"/>
      <c r="JS19" s="37"/>
      <c r="JT19" s="37"/>
      <c r="JU19" s="37"/>
      <c r="JV19" s="37"/>
      <c r="JW19" s="38"/>
      <c r="JX19" s="53"/>
      <c r="JY19" s="46">
        <f>IF(JY14&lt;18,JY14*0.25,JY14*0.1)</f>
        <v>0</v>
      </c>
      <c r="JZ19" s="36"/>
      <c r="KA19" s="37"/>
      <c r="KB19" s="37"/>
      <c r="KC19" s="37"/>
      <c r="KD19" s="37"/>
      <c r="KE19" s="38"/>
      <c r="KF19" s="53"/>
      <c r="KG19" s="36"/>
      <c r="KH19" s="37"/>
      <c r="KI19" s="37"/>
      <c r="KJ19" s="37"/>
      <c r="KK19" s="37"/>
      <c r="KL19" s="38"/>
      <c r="KM19" s="53"/>
      <c r="KN19" s="36"/>
      <c r="KO19" s="37"/>
      <c r="KP19" s="37"/>
      <c r="KQ19" s="37"/>
      <c r="KR19" s="37"/>
      <c r="KS19" s="38"/>
      <c r="KT19" s="53"/>
      <c r="KU19" s="36"/>
      <c r="KV19" s="37"/>
      <c r="KW19" s="37"/>
      <c r="KX19" s="37"/>
      <c r="KY19" s="37"/>
      <c r="KZ19" s="38"/>
      <c r="LA19" s="53"/>
      <c r="LB19" s="36"/>
      <c r="LC19" s="37"/>
      <c r="LD19" s="37"/>
      <c r="LE19" s="46">
        <f>IF(LE14&lt;18,LE14*0.25,LE14*0.1)</f>
        <v>0</v>
      </c>
      <c r="LF19" s="37"/>
      <c r="LG19" s="37"/>
      <c r="LH19" s="38"/>
      <c r="LI19" s="53"/>
      <c r="LJ19" s="36"/>
      <c r="LK19" s="37"/>
      <c r="LL19" s="37"/>
      <c r="LM19" s="37"/>
      <c r="LN19" s="37"/>
      <c r="LO19" s="38"/>
      <c r="LP19" s="53"/>
      <c r="LQ19" s="36"/>
      <c r="LR19" s="37"/>
      <c r="LS19" s="37"/>
      <c r="LT19" s="37"/>
      <c r="LU19" s="37"/>
      <c r="LV19" s="38"/>
      <c r="LW19" s="53"/>
      <c r="LX19" s="36"/>
      <c r="LY19" s="37"/>
      <c r="LZ19" s="37"/>
      <c r="MA19" s="37"/>
      <c r="MB19" s="37"/>
      <c r="MC19" s="38"/>
      <c r="MD19" s="53"/>
      <c r="ME19" s="36"/>
      <c r="MF19" s="37"/>
      <c r="MG19" s="37"/>
      <c r="MH19" s="37"/>
      <c r="MI19" s="37"/>
      <c r="MJ19" s="46">
        <f>IF(MJ14&lt;18,MJ14*0.25,MJ14*0.1)</f>
        <v>0</v>
      </c>
      <c r="MK19" s="38"/>
      <c r="ML19" s="53"/>
      <c r="MM19" s="36"/>
      <c r="MN19" s="37"/>
      <c r="MO19" s="37"/>
      <c r="MP19" s="37"/>
      <c r="MQ19" s="37"/>
      <c r="MR19" s="38"/>
      <c r="MS19" s="53"/>
      <c r="MT19" s="36"/>
      <c r="MU19" s="37"/>
      <c r="MV19" s="37"/>
      <c r="MW19" s="37"/>
      <c r="MX19" s="37"/>
      <c r="MY19" s="38"/>
      <c r="MZ19" s="53"/>
      <c r="NA19" s="36"/>
      <c r="NB19" s="37"/>
      <c r="NC19" s="37"/>
      <c r="ND19" s="37"/>
      <c r="NE19" s="37"/>
      <c r="NF19" s="38"/>
      <c r="NG19" s="53"/>
      <c r="NH19" s="36"/>
      <c r="NI19" s="37"/>
      <c r="NJ19" s="37"/>
      <c r="NK19" s="37"/>
      <c r="NL19" s="37"/>
      <c r="NM19" s="38"/>
      <c r="NN19" s="53"/>
      <c r="NO19" s="36"/>
      <c r="NP19" s="46">
        <f>IF(NP14&lt;18,NP14*0.25,NP14*0.1)</f>
        <v>0</v>
      </c>
    </row>
    <row r="20" spans="1:380" s="1" customFormat="1" thickBot="1">
      <c r="A20" s="73" t="s">
        <v>29</v>
      </c>
      <c r="B20" s="74"/>
      <c r="C20" s="75"/>
      <c r="D20" s="76"/>
      <c r="E20" s="77"/>
      <c r="F20" s="77"/>
      <c r="G20" s="77"/>
      <c r="H20" s="77"/>
      <c r="I20" s="78"/>
      <c r="J20" s="79"/>
      <c r="K20" s="76"/>
      <c r="L20" s="77"/>
      <c r="M20" s="77"/>
      <c r="N20" s="77"/>
      <c r="O20" s="77"/>
      <c r="P20" s="78"/>
      <c r="Q20" s="79"/>
      <c r="R20" s="76"/>
      <c r="S20" s="77"/>
      <c r="T20" s="77"/>
      <c r="U20" s="77"/>
      <c r="V20" s="77"/>
      <c r="W20" s="78"/>
      <c r="X20" s="79"/>
      <c r="Y20" s="76"/>
      <c r="Z20" s="77"/>
      <c r="AA20" s="77"/>
      <c r="AB20" s="77"/>
      <c r="AC20" s="77"/>
      <c r="AD20" s="78"/>
      <c r="AE20" s="79"/>
      <c r="AF20" s="76"/>
      <c r="AG20" s="77"/>
      <c r="AH20" s="80">
        <f>AH17*0.5</f>
        <v>3.5</v>
      </c>
      <c r="AI20" s="77"/>
      <c r="AJ20" s="77"/>
      <c r="AK20" s="77"/>
      <c r="AL20" s="78"/>
      <c r="AM20" s="79"/>
      <c r="AN20" s="76"/>
      <c r="AO20" s="77"/>
      <c r="AP20" s="77"/>
      <c r="AQ20" s="77"/>
      <c r="AR20" s="77"/>
      <c r="AS20" s="78"/>
      <c r="AT20" s="79"/>
      <c r="AU20" s="76"/>
      <c r="AV20" s="77"/>
      <c r="AW20" s="77"/>
      <c r="AX20" s="77"/>
      <c r="AY20" s="77"/>
      <c r="AZ20" s="78"/>
      <c r="BA20" s="79"/>
      <c r="BB20" s="76"/>
      <c r="BC20" s="77"/>
      <c r="BD20" s="77"/>
      <c r="BE20" s="77"/>
      <c r="BF20" s="77"/>
      <c r="BG20" s="78"/>
      <c r="BH20" s="79"/>
      <c r="BI20" s="76"/>
      <c r="BJ20" s="77"/>
      <c r="BK20" s="77"/>
      <c r="BL20" s="80">
        <f>BL17*0.5</f>
        <v>2</v>
      </c>
      <c r="BM20" s="77"/>
      <c r="BN20" s="77"/>
      <c r="BO20" s="78"/>
      <c r="BP20" s="79"/>
      <c r="BQ20" s="76"/>
      <c r="BR20" s="77"/>
      <c r="BS20" s="77"/>
      <c r="BT20" s="77"/>
      <c r="BU20" s="77"/>
      <c r="BV20" s="78"/>
      <c r="BW20" s="79"/>
      <c r="BX20" s="76"/>
      <c r="BY20" s="77"/>
      <c r="BZ20" s="77"/>
      <c r="CA20" s="77"/>
      <c r="CB20" s="77"/>
      <c r="CC20" s="78"/>
      <c r="CD20" s="79"/>
      <c r="CE20" s="76"/>
      <c r="CF20" s="77"/>
      <c r="CG20" s="77"/>
      <c r="CH20" s="77"/>
      <c r="CI20" s="77"/>
      <c r="CJ20" s="78"/>
      <c r="CK20" s="79"/>
      <c r="CL20" s="76"/>
      <c r="CM20" s="77"/>
      <c r="CN20" s="77"/>
      <c r="CO20" s="77"/>
      <c r="CP20" s="77"/>
      <c r="CQ20" s="78"/>
      <c r="CR20" s="80">
        <f>CR17*0.5</f>
        <v>1.5</v>
      </c>
      <c r="CS20" s="79"/>
      <c r="CT20" s="76"/>
      <c r="CU20" s="77"/>
      <c r="CV20" s="77"/>
      <c r="CW20" s="77"/>
      <c r="CX20" s="77"/>
      <c r="CY20" s="78"/>
      <c r="CZ20" s="79"/>
      <c r="DA20" s="76"/>
      <c r="DB20" s="77"/>
      <c r="DC20" s="77"/>
      <c r="DD20" s="77"/>
      <c r="DE20" s="77"/>
      <c r="DF20" s="78"/>
      <c r="DG20" s="79"/>
      <c r="DH20" s="76"/>
      <c r="DI20" s="77"/>
      <c r="DJ20" s="77"/>
      <c r="DK20" s="77"/>
      <c r="DL20" s="77"/>
      <c r="DM20" s="78"/>
      <c r="DN20" s="79"/>
      <c r="DO20" s="76"/>
      <c r="DP20" s="77"/>
      <c r="DQ20" s="77"/>
      <c r="DR20" s="77"/>
      <c r="DS20" s="77"/>
      <c r="DT20" s="78"/>
      <c r="DU20" s="79"/>
      <c r="DV20" s="76"/>
      <c r="DW20" s="80">
        <f>DW17*0.5</f>
        <v>1.5</v>
      </c>
      <c r="DX20" s="77"/>
      <c r="DY20" s="77"/>
      <c r="DZ20" s="77"/>
      <c r="EA20" s="77"/>
      <c r="EB20" s="78"/>
      <c r="EC20" s="79"/>
      <c r="ED20" s="76"/>
      <c r="EE20" s="77"/>
      <c r="EF20" s="77"/>
      <c r="EG20" s="77"/>
      <c r="EH20" s="77"/>
      <c r="EI20" s="78"/>
      <c r="EJ20" s="79"/>
      <c r="EK20" s="76"/>
      <c r="EL20" s="77"/>
      <c r="EM20" s="77"/>
      <c r="EN20" s="77"/>
      <c r="EO20" s="77"/>
      <c r="EP20" s="78"/>
      <c r="EQ20" s="79"/>
      <c r="ER20" s="76"/>
      <c r="ES20" s="77"/>
      <c r="ET20" s="77"/>
      <c r="EU20" s="77"/>
      <c r="EV20" s="77"/>
      <c r="EW20" s="78"/>
      <c r="EX20" s="79"/>
      <c r="EY20" s="76"/>
      <c r="EZ20" s="77"/>
      <c r="FA20" s="77"/>
      <c r="FB20" s="77"/>
      <c r="FC20" s="80">
        <f>FC17*0.5</f>
        <v>0</v>
      </c>
      <c r="FD20" s="77"/>
      <c r="FE20" s="78"/>
      <c r="FF20" s="79"/>
      <c r="FG20" s="76"/>
      <c r="FH20" s="77"/>
      <c r="FI20" s="77"/>
      <c r="FJ20" s="77"/>
      <c r="FK20" s="77"/>
      <c r="FL20" s="78"/>
      <c r="FM20" s="79"/>
      <c r="FN20" s="76"/>
      <c r="FO20" s="77"/>
      <c r="FP20" s="77"/>
      <c r="FQ20" s="77"/>
      <c r="FR20" s="77"/>
      <c r="FS20" s="78"/>
      <c r="FT20" s="79"/>
      <c r="FU20" s="76"/>
      <c r="FV20" s="77"/>
      <c r="FW20" s="77"/>
      <c r="FX20" s="77"/>
      <c r="FY20" s="77"/>
      <c r="FZ20" s="78"/>
      <c r="GA20" s="79"/>
      <c r="GB20" s="76"/>
      <c r="GC20" s="77"/>
      <c r="GD20" s="77"/>
      <c r="GE20" s="77"/>
      <c r="GF20" s="77"/>
      <c r="GG20" s="78"/>
      <c r="GH20" s="80">
        <f>GH17*0.5</f>
        <v>3.75</v>
      </c>
      <c r="GI20" s="79"/>
      <c r="GJ20" s="76"/>
      <c r="GK20" s="77"/>
      <c r="GL20" s="77"/>
      <c r="GM20" s="77"/>
      <c r="GN20" s="77"/>
      <c r="GO20" s="78"/>
      <c r="GP20" s="79"/>
      <c r="GQ20" s="76"/>
      <c r="GR20" s="77"/>
      <c r="GS20" s="77"/>
      <c r="GT20" s="77"/>
      <c r="GU20" s="77"/>
      <c r="GV20" s="78"/>
      <c r="GW20" s="79"/>
      <c r="GX20" s="76"/>
      <c r="GY20" s="77"/>
      <c r="GZ20" s="77"/>
      <c r="HA20" s="77"/>
      <c r="HB20" s="77"/>
      <c r="HC20" s="78"/>
      <c r="HD20" s="79"/>
      <c r="HE20" s="76"/>
      <c r="HF20" s="77"/>
      <c r="HG20" s="77"/>
      <c r="HH20" s="77"/>
      <c r="HI20" s="77"/>
      <c r="HJ20" s="78"/>
      <c r="HK20" s="79"/>
      <c r="HL20" s="76"/>
      <c r="HM20" s="77"/>
      <c r="HN20" s="80">
        <f>HN17*0.5</f>
        <v>0</v>
      </c>
      <c r="HO20" s="77"/>
      <c r="HP20" s="77"/>
      <c r="HQ20" s="77"/>
      <c r="HR20" s="78"/>
      <c r="HS20" s="79"/>
      <c r="HT20" s="76"/>
      <c r="HU20" s="77"/>
      <c r="HV20" s="77"/>
      <c r="HW20" s="77"/>
      <c r="HX20" s="77"/>
      <c r="HY20" s="78"/>
      <c r="HZ20" s="79"/>
      <c r="IA20" s="76"/>
      <c r="IB20" s="77"/>
      <c r="IC20" s="77"/>
      <c r="ID20" s="77"/>
      <c r="IE20" s="77"/>
      <c r="IF20" s="78"/>
      <c r="IG20" s="79"/>
      <c r="IH20" s="76"/>
      <c r="II20" s="77"/>
      <c r="IJ20" s="77"/>
      <c r="IK20" s="77"/>
      <c r="IL20" s="77"/>
      <c r="IM20" s="78"/>
      <c r="IN20" s="79"/>
      <c r="IO20" s="76"/>
      <c r="IP20" s="77"/>
      <c r="IQ20" s="77"/>
      <c r="IR20" s="77"/>
      <c r="IS20" s="77"/>
      <c r="IT20" s="78"/>
      <c r="IU20" s="79"/>
      <c r="IV20" s="80">
        <f>IV17*0.5</f>
        <v>0</v>
      </c>
      <c r="IW20" s="76"/>
      <c r="IX20" s="77"/>
      <c r="IY20" s="77"/>
      <c r="IZ20" s="77"/>
      <c r="JA20" s="77"/>
      <c r="JB20" s="78"/>
      <c r="JC20" s="79"/>
      <c r="JD20" s="76"/>
      <c r="JE20" s="77"/>
      <c r="JF20" s="77"/>
      <c r="JG20" s="77"/>
      <c r="JH20" s="77"/>
      <c r="JI20" s="78"/>
      <c r="JJ20" s="79"/>
      <c r="JK20" s="76"/>
      <c r="JL20" s="77"/>
      <c r="JM20" s="77"/>
      <c r="JN20" s="77"/>
      <c r="JO20" s="77"/>
      <c r="JP20" s="78"/>
      <c r="JQ20" s="79"/>
      <c r="JR20" s="76"/>
      <c r="JS20" s="77"/>
      <c r="JT20" s="77"/>
      <c r="JU20" s="77"/>
      <c r="JV20" s="77"/>
      <c r="JW20" s="78"/>
      <c r="JX20" s="79"/>
      <c r="JY20" s="80">
        <f>JY17*0.5</f>
        <v>1</v>
      </c>
      <c r="JZ20" s="76"/>
      <c r="KA20" s="77"/>
      <c r="KB20" s="77"/>
      <c r="KC20" s="77"/>
      <c r="KD20" s="77"/>
      <c r="KE20" s="78"/>
      <c r="KF20" s="79"/>
      <c r="KG20" s="76"/>
      <c r="KH20" s="77"/>
      <c r="KI20" s="77"/>
      <c r="KJ20" s="77"/>
      <c r="KK20" s="77"/>
      <c r="KL20" s="78"/>
      <c r="KM20" s="79"/>
      <c r="KN20" s="76"/>
      <c r="KO20" s="77"/>
      <c r="KP20" s="77"/>
      <c r="KQ20" s="77"/>
      <c r="KR20" s="77"/>
      <c r="KS20" s="78"/>
      <c r="KT20" s="79"/>
      <c r="KU20" s="76"/>
      <c r="KV20" s="77"/>
      <c r="KW20" s="77"/>
      <c r="KX20" s="77"/>
      <c r="KY20" s="77"/>
      <c r="KZ20" s="78"/>
      <c r="LA20" s="79"/>
      <c r="LB20" s="76"/>
      <c r="LC20" s="77"/>
      <c r="LD20" s="77"/>
      <c r="LE20" s="80">
        <f>LE17*0.5</f>
        <v>1.5</v>
      </c>
      <c r="LF20" s="77"/>
      <c r="LG20" s="77"/>
      <c r="LH20" s="78"/>
      <c r="LI20" s="79"/>
      <c r="LJ20" s="76"/>
      <c r="LK20" s="77"/>
      <c r="LL20" s="77"/>
      <c r="LM20" s="77"/>
      <c r="LN20" s="77"/>
      <c r="LO20" s="78"/>
      <c r="LP20" s="79"/>
      <c r="LQ20" s="76"/>
      <c r="LR20" s="77"/>
      <c r="LS20" s="77"/>
      <c r="LT20" s="77"/>
      <c r="LU20" s="77"/>
      <c r="LV20" s="78"/>
      <c r="LW20" s="79"/>
      <c r="LX20" s="76"/>
      <c r="LY20" s="77"/>
      <c r="LZ20" s="77"/>
      <c r="MA20" s="77"/>
      <c r="MB20" s="77"/>
      <c r="MC20" s="78"/>
      <c r="MD20" s="79"/>
      <c r="ME20" s="76"/>
      <c r="MF20" s="77"/>
      <c r="MG20" s="77"/>
      <c r="MH20" s="77"/>
      <c r="MI20" s="77"/>
      <c r="MJ20" s="80">
        <f>MJ17*0.5</f>
        <v>0</v>
      </c>
      <c r="MK20" s="78"/>
      <c r="ML20" s="79"/>
      <c r="MM20" s="76"/>
      <c r="MN20" s="77"/>
      <c r="MO20" s="77"/>
      <c r="MP20" s="77"/>
      <c r="MQ20" s="77"/>
      <c r="MR20" s="78"/>
      <c r="MS20" s="79"/>
      <c r="MT20" s="76"/>
      <c r="MU20" s="77"/>
      <c r="MV20" s="77"/>
      <c r="MW20" s="77"/>
      <c r="MX20" s="77"/>
      <c r="MY20" s="78"/>
      <c r="MZ20" s="79"/>
      <c r="NA20" s="76"/>
      <c r="NB20" s="77"/>
      <c r="NC20" s="77"/>
      <c r="ND20" s="77"/>
      <c r="NE20" s="77"/>
      <c r="NF20" s="78"/>
      <c r="NG20" s="79"/>
      <c r="NH20" s="76"/>
      <c r="NI20" s="77"/>
      <c r="NJ20" s="77"/>
      <c r="NK20" s="77"/>
      <c r="NL20" s="77"/>
      <c r="NM20" s="78"/>
      <c r="NN20" s="79"/>
      <c r="NO20" s="76"/>
      <c r="NP20" s="80">
        <f>NP17*0.5</f>
        <v>5</v>
      </c>
    </row>
    <row r="21" spans="1:380" s="1" customFormat="1" thickBot="1">
      <c r="A21" s="81" t="s">
        <v>30</v>
      </c>
      <c r="B21" s="82">
        <v>14</v>
      </c>
      <c r="C21" s="83"/>
      <c r="D21" s="84"/>
      <c r="E21" s="85"/>
      <c r="F21" s="85"/>
      <c r="G21" s="85"/>
      <c r="H21" s="85"/>
      <c r="I21" s="86"/>
      <c r="J21" s="87"/>
      <c r="K21" s="84"/>
      <c r="L21" s="85"/>
      <c r="M21" s="85"/>
      <c r="N21" s="85"/>
      <c r="O21" s="85"/>
      <c r="P21" s="86"/>
      <c r="Q21" s="87"/>
      <c r="R21" s="84"/>
      <c r="S21" s="85"/>
      <c r="T21" s="85"/>
      <c r="U21" s="85"/>
      <c r="V21" s="85"/>
      <c r="W21" s="86"/>
      <c r="X21" s="87"/>
      <c r="Y21" s="84"/>
      <c r="Z21" s="85"/>
      <c r="AA21" s="85"/>
      <c r="AB21" s="85"/>
      <c r="AC21" s="85"/>
      <c r="AD21" s="86"/>
      <c r="AE21" s="87"/>
      <c r="AF21" s="84"/>
      <c r="AG21" s="85"/>
      <c r="AH21" s="88">
        <f>B21+SUM(AH18:AH20)-B22</f>
        <v>20.25</v>
      </c>
      <c r="AI21" s="85"/>
      <c r="AJ21" s="85"/>
      <c r="AK21" s="85"/>
      <c r="AL21" s="86"/>
      <c r="AM21" s="87"/>
      <c r="AN21" s="84"/>
      <c r="AO21" s="85"/>
      <c r="AP21" s="85"/>
      <c r="AQ21" s="85"/>
      <c r="AR21" s="85"/>
      <c r="AS21" s="86"/>
      <c r="AT21" s="87"/>
      <c r="AU21" s="84"/>
      <c r="AV21" s="85"/>
      <c r="AW21" s="85"/>
      <c r="AX21" s="85"/>
      <c r="AY21" s="85"/>
      <c r="AZ21" s="86"/>
      <c r="BA21" s="87"/>
      <c r="BB21" s="84"/>
      <c r="BC21" s="85"/>
      <c r="BD21" s="85"/>
      <c r="BE21" s="85"/>
      <c r="BF21" s="85"/>
      <c r="BG21" s="86"/>
      <c r="BH21" s="87"/>
      <c r="BI21" s="84"/>
      <c r="BJ21" s="85"/>
      <c r="BK21" s="85"/>
      <c r="BL21" s="88">
        <f>AH21+SUM(BL18:BL20)-AH22</f>
        <v>23</v>
      </c>
      <c r="BM21" s="85"/>
      <c r="BN21" s="85"/>
      <c r="BO21" s="86"/>
      <c r="BP21" s="87"/>
      <c r="BQ21" s="84"/>
      <c r="BR21" s="85"/>
      <c r="BS21" s="85"/>
      <c r="BT21" s="85"/>
      <c r="BU21" s="85"/>
      <c r="BV21" s="86"/>
      <c r="BW21" s="87"/>
      <c r="BX21" s="84"/>
      <c r="BY21" s="85"/>
      <c r="BZ21" s="85"/>
      <c r="CA21" s="85"/>
      <c r="CB21" s="85"/>
      <c r="CC21" s="86"/>
      <c r="CD21" s="87"/>
      <c r="CE21" s="84"/>
      <c r="CF21" s="85"/>
      <c r="CG21" s="85"/>
      <c r="CH21" s="85"/>
      <c r="CI21" s="85"/>
      <c r="CJ21" s="86"/>
      <c r="CK21" s="87"/>
      <c r="CL21" s="84"/>
      <c r="CM21" s="85"/>
      <c r="CN21" s="85"/>
      <c r="CO21" s="85"/>
      <c r="CP21" s="85"/>
      <c r="CQ21" s="86"/>
      <c r="CR21" s="88">
        <f>BL21+SUM(CR18:CR20)-BL22</f>
        <v>26</v>
      </c>
      <c r="CS21" s="87"/>
      <c r="CT21" s="84"/>
      <c r="CU21" s="85"/>
      <c r="CV21" s="85"/>
      <c r="CW21" s="85"/>
      <c r="CX21" s="85"/>
      <c r="CY21" s="86"/>
      <c r="CZ21" s="87"/>
      <c r="DA21" s="84"/>
      <c r="DB21" s="85"/>
      <c r="DC21" s="85"/>
      <c r="DD21" s="85"/>
      <c r="DE21" s="85"/>
      <c r="DF21" s="86"/>
      <c r="DG21" s="87"/>
      <c r="DH21" s="84"/>
      <c r="DI21" s="85"/>
      <c r="DJ21" s="85"/>
      <c r="DK21" s="85"/>
      <c r="DL21" s="85"/>
      <c r="DM21" s="86"/>
      <c r="DN21" s="87"/>
      <c r="DO21" s="84"/>
      <c r="DP21" s="85"/>
      <c r="DQ21" s="85"/>
      <c r="DR21" s="85"/>
      <c r="DS21" s="85"/>
      <c r="DT21" s="86"/>
      <c r="DU21" s="87"/>
      <c r="DV21" s="84"/>
      <c r="DW21" s="88">
        <f>CR21+SUM(DW18:DW20)-CR22</f>
        <v>27.5</v>
      </c>
      <c r="DX21" s="85"/>
      <c r="DY21" s="85"/>
      <c r="DZ21" s="85"/>
      <c r="EA21" s="85"/>
      <c r="EB21" s="86"/>
      <c r="EC21" s="87"/>
      <c r="ED21" s="84"/>
      <c r="EE21" s="85"/>
      <c r="EF21" s="85"/>
      <c r="EG21" s="85"/>
      <c r="EH21" s="85"/>
      <c r="EI21" s="86"/>
      <c r="EJ21" s="87"/>
      <c r="EK21" s="84"/>
      <c r="EL21" s="85"/>
      <c r="EM21" s="85"/>
      <c r="EN21" s="85"/>
      <c r="EO21" s="85"/>
      <c r="EP21" s="86"/>
      <c r="EQ21" s="87"/>
      <c r="ER21" s="84"/>
      <c r="ES21" s="85"/>
      <c r="ET21" s="85"/>
      <c r="EU21" s="85"/>
      <c r="EV21" s="85"/>
      <c r="EW21" s="86"/>
      <c r="EX21" s="87"/>
      <c r="EY21" s="84"/>
      <c r="EZ21" s="85"/>
      <c r="FA21" s="85"/>
      <c r="FB21" s="85"/>
      <c r="FC21" s="88">
        <f>DW21+SUM(FC18:FC20)-DW22</f>
        <v>27.5</v>
      </c>
      <c r="FD21" s="85"/>
      <c r="FE21" s="86"/>
      <c r="FF21" s="87"/>
      <c r="FG21" s="84"/>
      <c r="FH21" s="85"/>
      <c r="FI21" s="85"/>
      <c r="FJ21" s="85"/>
      <c r="FK21" s="85"/>
      <c r="FL21" s="86"/>
      <c r="FM21" s="87"/>
      <c r="FN21" s="84"/>
      <c r="FO21" s="85"/>
      <c r="FP21" s="85"/>
      <c r="FQ21" s="85"/>
      <c r="FR21" s="85"/>
      <c r="FS21" s="86"/>
      <c r="FT21" s="87"/>
      <c r="FU21" s="84"/>
      <c r="FV21" s="85"/>
      <c r="FW21" s="85"/>
      <c r="FX21" s="85"/>
      <c r="FY21" s="85"/>
      <c r="FZ21" s="86"/>
      <c r="GA21" s="87"/>
      <c r="GB21" s="84"/>
      <c r="GC21" s="85"/>
      <c r="GD21" s="85"/>
      <c r="GE21" s="85"/>
      <c r="GF21" s="85"/>
      <c r="GG21" s="86"/>
      <c r="GH21" s="88">
        <f>FC21+SUM(GH18:GH20)-FC22</f>
        <v>31.25</v>
      </c>
      <c r="GI21" s="87"/>
      <c r="GJ21" s="84"/>
      <c r="GK21" s="85"/>
      <c r="GL21" s="85"/>
      <c r="GM21" s="85"/>
      <c r="GN21" s="85"/>
      <c r="GO21" s="86"/>
      <c r="GP21" s="87"/>
      <c r="GQ21" s="84"/>
      <c r="GR21" s="85"/>
      <c r="GS21" s="85"/>
      <c r="GT21" s="85"/>
      <c r="GU21" s="85"/>
      <c r="GV21" s="86"/>
      <c r="GW21" s="87"/>
      <c r="GX21" s="84"/>
      <c r="GY21" s="85"/>
      <c r="GZ21" s="85"/>
      <c r="HA21" s="85"/>
      <c r="HB21" s="85"/>
      <c r="HC21" s="86"/>
      <c r="HD21" s="87"/>
      <c r="HE21" s="84"/>
      <c r="HF21" s="85"/>
      <c r="HG21" s="85"/>
      <c r="HH21" s="85"/>
      <c r="HI21" s="85"/>
      <c r="HJ21" s="86"/>
      <c r="HK21" s="87"/>
      <c r="HL21" s="84"/>
      <c r="HM21" s="85"/>
      <c r="HN21" s="88">
        <f>GH21+SUM(HN18:HN20)-GH22</f>
        <v>31.25</v>
      </c>
      <c r="HO21" s="85"/>
      <c r="HP21" s="85"/>
      <c r="HQ21" s="85"/>
      <c r="HR21" s="86"/>
      <c r="HS21" s="87"/>
      <c r="HT21" s="84"/>
      <c r="HU21" s="85"/>
      <c r="HV21" s="85"/>
      <c r="HW21" s="85"/>
      <c r="HX21" s="85"/>
      <c r="HY21" s="86"/>
      <c r="HZ21" s="87"/>
      <c r="IA21" s="84"/>
      <c r="IB21" s="85"/>
      <c r="IC21" s="85"/>
      <c r="ID21" s="85"/>
      <c r="IE21" s="85"/>
      <c r="IF21" s="86"/>
      <c r="IG21" s="87"/>
      <c r="IH21" s="84"/>
      <c r="II21" s="85"/>
      <c r="IJ21" s="85"/>
      <c r="IK21" s="85"/>
      <c r="IL21" s="85"/>
      <c r="IM21" s="86"/>
      <c r="IN21" s="87"/>
      <c r="IO21" s="84"/>
      <c r="IP21" s="85"/>
      <c r="IQ21" s="85"/>
      <c r="IR21" s="85"/>
      <c r="IS21" s="85"/>
      <c r="IT21" s="86"/>
      <c r="IU21" s="87"/>
      <c r="IV21" s="88">
        <f>HN21+SUM(IV18:IV20)-HN22</f>
        <v>31.25</v>
      </c>
      <c r="IW21" s="84"/>
      <c r="IX21" s="85"/>
      <c r="IY21" s="85"/>
      <c r="IZ21" s="85"/>
      <c r="JA21" s="85"/>
      <c r="JB21" s="86"/>
      <c r="JC21" s="87"/>
      <c r="JD21" s="84"/>
      <c r="JE21" s="85"/>
      <c r="JF21" s="85"/>
      <c r="JG21" s="85"/>
      <c r="JH21" s="85"/>
      <c r="JI21" s="86"/>
      <c r="JJ21" s="87"/>
      <c r="JK21" s="84"/>
      <c r="JL21" s="85"/>
      <c r="JM21" s="85"/>
      <c r="JN21" s="85"/>
      <c r="JO21" s="85"/>
      <c r="JP21" s="86"/>
      <c r="JQ21" s="87"/>
      <c r="JR21" s="84"/>
      <c r="JS21" s="85"/>
      <c r="JT21" s="85"/>
      <c r="JU21" s="85"/>
      <c r="JV21" s="85"/>
      <c r="JW21" s="86"/>
      <c r="JX21" s="87"/>
      <c r="JY21" s="88">
        <f>IS21+SUM(JY18:JY20)-IS22</f>
        <v>1</v>
      </c>
      <c r="JZ21" s="84"/>
      <c r="KA21" s="85"/>
      <c r="KB21" s="85"/>
      <c r="KC21" s="85"/>
      <c r="KD21" s="85"/>
      <c r="KE21" s="86"/>
      <c r="KF21" s="87"/>
      <c r="KG21" s="84"/>
      <c r="KH21" s="85"/>
      <c r="KI21" s="85"/>
      <c r="KJ21" s="85"/>
      <c r="KK21" s="85"/>
      <c r="KL21" s="86"/>
      <c r="KM21" s="87"/>
      <c r="KN21" s="84"/>
      <c r="KO21" s="85"/>
      <c r="KP21" s="85"/>
      <c r="KQ21" s="85"/>
      <c r="KR21" s="85"/>
      <c r="KS21" s="86"/>
      <c r="KT21" s="87"/>
      <c r="KU21" s="84"/>
      <c r="KV21" s="85"/>
      <c r="KW21" s="85"/>
      <c r="KX21" s="85"/>
      <c r="KY21" s="85"/>
      <c r="KZ21" s="86"/>
      <c r="LA21" s="87"/>
      <c r="LB21" s="84"/>
      <c r="LC21" s="85"/>
      <c r="LD21" s="85"/>
      <c r="LE21" s="88">
        <f>JY21+SUM(LE18:LE20)-JY22</f>
        <v>2.5</v>
      </c>
      <c r="LF21" s="85"/>
      <c r="LG21" s="85"/>
      <c r="LH21" s="86"/>
      <c r="LI21" s="87"/>
      <c r="LJ21" s="84"/>
      <c r="LK21" s="85"/>
      <c r="LL21" s="85"/>
      <c r="LM21" s="85"/>
      <c r="LN21" s="85"/>
      <c r="LO21" s="86"/>
      <c r="LP21" s="87"/>
      <c r="LQ21" s="84"/>
      <c r="LR21" s="85"/>
      <c r="LS21" s="85"/>
      <c r="LT21" s="85"/>
      <c r="LU21" s="85"/>
      <c r="LV21" s="86"/>
      <c r="LW21" s="87"/>
      <c r="LX21" s="84"/>
      <c r="LY21" s="85"/>
      <c r="LZ21" s="85"/>
      <c r="MA21" s="85"/>
      <c r="MB21" s="85"/>
      <c r="MC21" s="86"/>
      <c r="MD21" s="87"/>
      <c r="ME21" s="84"/>
      <c r="MF21" s="85"/>
      <c r="MG21" s="85"/>
      <c r="MH21" s="85"/>
      <c r="MI21" s="85"/>
      <c r="MJ21" s="88">
        <f>LD21+SUM(MJ18:MJ20)-LD22</f>
        <v>0</v>
      </c>
      <c r="MK21" s="86"/>
      <c r="ML21" s="87"/>
      <c r="MM21" s="84"/>
      <c r="MN21" s="85"/>
      <c r="MO21" s="85"/>
      <c r="MP21" s="85"/>
      <c r="MQ21" s="85"/>
      <c r="MR21" s="86"/>
      <c r="MS21" s="87"/>
      <c r="MT21" s="84"/>
      <c r="MU21" s="85"/>
      <c r="MV21" s="85"/>
      <c r="MW21" s="85"/>
      <c r="MX21" s="85"/>
      <c r="MY21" s="86"/>
      <c r="MZ21" s="87"/>
      <c r="NA21" s="84"/>
      <c r="NB21" s="85"/>
      <c r="NC21" s="85"/>
      <c r="ND21" s="85"/>
      <c r="NE21" s="85"/>
      <c r="NF21" s="86"/>
      <c r="NG21" s="87"/>
      <c r="NH21" s="84"/>
      <c r="NI21" s="85"/>
      <c r="NJ21" s="85"/>
      <c r="NK21" s="85"/>
      <c r="NL21" s="85"/>
      <c r="NM21" s="86"/>
      <c r="NN21" s="87"/>
      <c r="NO21" s="84"/>
      <c r="NP21" s="88">
        <f>MJ21+SUM(NP18:NP20)-MJ22</f>
        <v>5</v>
      </c>
    </row>
    <row r="22" spans="1:380" s="1" customFormat="1" ht="24.75" thickBot="1">
      <c r="A22" s="89" t="s">
        <v>67</v>
      </c>
      <c r="B22" s="90">
        <v>0</v>
      </c>
      <c r="C22" s="91"/>
      <c r="D22" s="92"/>
      <c r="E22" s="93"/>
      <c r="F22" s="93"/>
      <c r="G22" s="93"/>
      <c r="H22" s="93"/>
      <c r="I22" s="94"/>
      <c r="J22" s="95"/>
      <c r="K22" s="92"/>
      <c r="L22" s="93"/>
      <c r="M22" s="93"/>
      <c r="N22" s="93"/>
      <c r="O22" s="93"/>
      <c r="P22" s="94"/>
      <c r="Q22" s="95"/>
      <c r="R22" s="92"/>
      <c r="S22" s="93"/>
      <c r="T22" s="93"/>
      <c r="U22" s="93"/>
      <c r="V22" s="93"/>
      <c r="W22" s="94"/>
      <c r="X22" s="95"/>
      <c r="Y22" s="92"/>
      <c r="Z22" s="93"/>
      <c r="AA22" s="93"/>
      <c r="AB22" s="93"/>
      <c r="AC22" s="93"/>
      <c r="AD22" s="94"/>
      <c r="AE22" s="95"/>
      <c r="AF22" s="92"/>
      <c r="AG22" s="93"/>
      <c r="AH22" s="96">
        <v>0</v>
      </c>
      <c r="AI22" s="93"/>
      <c r="AJ22" s="93"/>
      <c r="AK22" s="93"/>
      <c r="AL22" s="94"/>
      <c r="AM22" s="95"/>
      <c r="AN22" s="92"/>
      <c r="AO22" s="93"/>
      <c r="AP22" s="93"/>
      <c r="AQ22" s="93"/>
      <c r="AR22" s="93"/>
      <c r="AS22" s="94"/>
      <c r="AT22" s="95"/>
      <c r="AU22" s="92"/>
      <c r="AV22" s="93"/>
      <c r="AW22" s="93"/>
      <c r="AX22" s="93"/>
      <c r="AY22" s="93"/>
      <c r="AZ22" s="94"/>
      <c r="BA22" s="95"/>
      <c r="BB22" s="92"/>
      <c r="BC22" s="93"/>
      <c r="BD22" s="93"/>
      <c r="BE22" s="93"/>
      <c r="BF22" s="93"/>
      <c r="BG22" s="94"/>
      <c r="BH22" s="95"/>
      <c r="BI22" s="92"/>
      <c r="BJ22" s="93"/>
      <c r="BK22" s="93"/>
      <c r="BL22" s="96">
        <v>0</v>
      </c>
      <c r="BM22" s="93"/>
      <c r="BN22" s="93"/>
      <c r="BO22" s="94"/>
      <c r="BP22" s="95"/>
      <c r="BQ22" s="92"/>
      <c r="BR22" s="93"/>
      <c r="BS22" s="93"/>
      <c r="BT22" s="93"/>
      <c r="BU22" s="93"/>
      <c r="BV22" s="94"/>
      <c r="BW22" s="95"/>
      <c r="BX22" s="92"/>
      <c r="BY22" s="93"/>
      <c r="BZ22" s="93"/>
      <c r="CA22" s="93"/>
      <c r="CB22" s="93"/>
      <c r="CC22" s="94"/>
      <c r="CD22" s="95"/>
      <c r="CE22" s="92"/>
      <c r="CF22" s="93"/>
      <c r="CG22" s="93"/>
      <c r="CH22" s="93"/>
      <c r="CI22" s="93"/>
      <c r="CJ22" s="94"/>
      <c r="CK22" s="95"/>
      <c r="CL22" s="92"/>
      <c r="CM22" s="93"/>
      <c r="CN22" s="93"/>
      <c r="CO22" s="93"/>
      <c r="CP22" s="93"/>
      <c r="CQ22" s="94"/>
      <c r="CR22" s="96">
        <v>0</v>
      </c>
      <c r="CS22" s="95"/>
      <c r="CT22" s="92"/>
      <c r="CU22" s="93"/>
      <c r="CV22" s="93"/>
      <c r="CW22" s="93"/>
      <c r="CX22" s="93"/>
      <c r="CY22" s="94"/>
      <c r="CZ22" s="95"/>
      <c r="DA22" s="92"/>
      <c r="DB22" s="93"/>
      <c r="DC22" s="93"/>
      <c r="DD22" s="93"/>
      <c r="DE22" s="93"/>
      <c r="DF22" s="94"/>
      <c r="DG22" s="95"/>
      <c r="DH22" s="92"/>
      <c r="DI22" s="93"/>
      <c r="DJ22" s="93"/>
      <c r="DK22" s="93"/>
      <c r="DL22" s="93"/>
      <c r="DM22" s="94"/>
      <c r="DN22" s="95"/>
      <c r="DO22" s="92"/>
      <c r="DP22" s="93"/>
      <c r="DQ22" s="93"/>
      <c r="DR22" s="93"/>
      <c r="DS22" s="93"/>
      <c r="DT22" s="94"/>
      <c r="DU22" s="95"/>
      <c r="DV22" s="92"/>
      <c r="DW22" s="96">
        <v>0</v>
      </c>
      <c r="DX22" s="93"/>
      <c r="DY22" s="93"/>
      <c r="DZ22" s="93"/>
      <c r="EA22" s="93"/>
      <c r="EB22" s="94"/>
      <c r="EC22" s="95"/>
      <c r="ED22" s="92"/>
      <c r="EE22" s="93"/>
      <c r="EF22" s="93"/>
      <c r="EG22" s="93"/>
      <c r="EH22" s="93"/>
      <c r="EI22" s="94"/>
      <c r="EJ22" s="95"/>
      <c r="EK22" s="92"/>
      <c r="EL22" s="93"/>
      <c r="EM22" s="93"/>
      <c r="EN22" s="93"/>
      <c r="EO22" s="93"/>
      <c r="EP22" s="94"/>
      <c r="EQ22" s="95"/>
      <c r="ER22" s="92"/>
      <c r="ES22" s="93"/>
      <c r="ET22" s="93"/>
      <c r="EU22" s="93"/>
      <c r="EV22" s="93"/>
      <c r="EW22" s="94"/>
      <c r="EX22" s="95"/>
      <c r="EY22" s="92"/>
      <c r="EZ22" s="93"/>
      <c r="FA22" s="93"/>
      <c r="FB22" s="93"/>
      <c r="FC22" s="96">
        <v>0</v>
      </c>
      <c r="FD22" s="93"/>
      <c r="FE22" s="94"/>
      <c r="FF22" s="95"/>
      <c r="FG22" s="92"/>
      <c r="FH22" s="93"/>
      <c r="FI22" s="93"/>
      <c r="FJ22" s="93"/>
      <c r="FK22" s="93"/>
      <c r="FL22" s="94"/>
      <c r="FM22" s="95"/>
      <c r="FN22" s="92"/>
      <c r="FO22" s="93"/>
      <c r="FP22" s="93"/>
      <c r="FQ22" s="93"/>
      <c r="FR22" s="93"/>
      <c r="FS22" s="94"/>
      <c r="FT22" s="95"/>
      <c r="FU22" s="92"/>
      <c r="FV22" s="93"/>
      <c r="FW22" s="93"/>
      <c r="FX22" s="93"/>
      <c r="FY22" s="93"/>
      <c r="FZ22" s="94"/>
      <c r="GA22" s="95"/>
      <c r="GB22" s="92"/>
      <c r="GC22" s="93"/>
      <c r="GD22" s="93"/>
      <c r="GE22" s="93"/>
      <c r="GF22" s="93"/>
      <c r="GG22" s="94"/>
      <c r="GH22" s="96">
        <v>0</v>
      </c>
      <c r="GI22" s="95"/>
      <c r="GJ22" s="92"/>
      <c r="GK22" s="93"/>
      <c r="GL22" s="93"/>
      <c r="GM22" s="93"/>
      <c r="GN22" s="93"/>
      <c r="GO22" s="94"/>
      <c r="GP22" s="95"/>
      <c r="GQ22" s="92"/>
      <c r="GR22" s="93"/>
      <c r="GS22" s="93"/>
      <c r="GT22" s="93"/>
      <c r="GU22" s="93"/>
      <c r="GV22" s="94"/>
      <c r="GW22" s="95"/>
      <c r="GX22" s="92"/>
      <c r="GY22" s="93"/>
      <c r="GZ22" s="93"/>
      <c r="HA22" s="93"/>
      <c r="HB22" s="93"/>
      <c r="HC22" s="94"/>
      <c r="HD22" s="95"/>
      <c r="HE22" s="92"/>
      <c r="HF22" s="93"/>
      <c r="HG22" s="93"/>
      <c r="HH22" s="93"/>
      <c r="HI22" s="93"/>
      <c r="HJ22" s="94"/>
      <c r="HK22" s="95"/>
      <c r="HL22" s="92"/>
      <c r="HM22" s="93"/>
      <c r="HN22" s="96">
        <v>0</v>
      </c>
      <c r="HO22" s="93"/>
      <c r="HP22" s="93"/>
      <c r="HQ22" s="93"/>
      <c r="HR22" s="94"/>
      <c r="HS22" s="95"/>
      <c r="HT22" s="92"/>
      <c r="HU22" s="93"/>
      <c r="HV22" s="93"/>
      <c r="HW22" s="93"/>
      <c r="HX22" s="93"/>
      <c r="HY22" s="94"/>
      <c r="HZ22" s="95"/>
      <c r="IA22" s="92"/>
      <c r="IB22" s="93"/>
      <c r="IC22" s="93"/>
      <c r="ID22" s="93"/>
      <c r="IE22" s="93"/>
      <c r="IF22" s="94"/>
      <c r="IG22" s="95"/>
      <c r="IH22" s="92"/>
      <c r="II22" s="93"/>
      <c r="IJ22" s="93"/>
      <c r="IK22" s="93"/>
      <c r="IL22" s="93"/>
      <c r="IM22" s="94"/>
      <c r="IN22" s="95"/>
      <c r="IO22" s="92"/>
      <c r="IP22" s="93"/>
      <c r="IQ22" s="93"/>
      <c r="IR22" s="93"/>
      <c r="IS22" s="93"/>
      <c r="IT22" s="94"/>
      <c r="IU22" s="95"/>
      <c r="IV22" s="96">
        <v>30.25</v>
      </c>
      <c r="IW22" s="92"/>
      <c r="IX22" s="93"/>
      <c r="IY22" s="93"/>
      <c r="IZ22" s="93"/>
      <c r="JA22" s="93"/>
      <c r="JB22" s="94"/>
      <c r="JC22" s="95"/>
      <c r="JD22" s="92"/>
      <c r="JE22" s="93"/>
      <c r="JF22" s="93"/>
      <c r="JG22" s="93"/>
      <c r="JH22" s="93"/>
      <c r="JI22" s="94"/>
      <c r="JJ22" s="95"/>
      <c r="JK22" s="92"/>
      <c r="JL22" s="93"/>
      <c r="JM22" s="93"/>
      <c r="JN22" s="93"/>
      <c r="JO22" s="93"/>
      <c r="JP22" s="94"/>
      <c r="JQ22" s="95"/>
      <c r="JR22" s="92"/>
      <c r="JS22" s="93"/>
      <c r="JT22" s="93"/>
      <c r="JU22" s="93"/>
      <c r="JV22" s="93"/>
      <c r="JW22" s="94"/>
      <c r="JX22" s="95"/>
      <c r="JY22" s="96">
        <v>0</v>
      </c>
      <c r="JZ22" s="92"/>
      <c r="KA22" s="93"/>
      <c r="KB22" s="93"/>
      <c r="KC22" s="93"/>
      <c r="KD22" s="93"/>
      <c r="KE22" s="94"/>
      <c r="KF22" s="95"/>
      <c r="KG22" s="92"/>
      <c r="KH22" s="93"/>
      <c r="KI22" s="93"/>
      <c r="KJ22" s="93"/>
      <c r="KK22" s="93"/>
      <c r="KL22" s="94"/>
      <c r="KM22" s="95"/>
      <c r="KN22" s="92"/>
      <c r="KO22" s="93"/>
      <c r="KP22" s="93"/>
      <c r="KQ22" s="93"/>
      <c r="KR22" s="93"/>
      <c r="KS22" s="94"/>
      <c r="KT22" s="95"/>
      <c r="KU22" s="92"/>
      <c r="KV22" s="93"/>
      <c r="KW22" s="93"/>
      <c r="KX22" s="93"/>
      <c r="KY22" s="93"/>
      <c r="KZ22" s="94"/>
      <c r="LA22" s="95"/>
      <c r="LB22" s="92"/>
      <c r="LC22" s="93"/>
      <c r="LD22" s="93"/>
      <c r="LE22" s="96">
        <v>0</v>
      </c>
      <c r="LF22" s="93"/>
      <c r="LG22" s="93"/>
      <c r="LH22" s="94"/>
      <c r="LI22" s="95"/>
      <c r="LJ22" s="92"/>
      <c r="LK22" s="93"/>
      <c r="LL22" s="93"/>
      <c r="LM22" s="93"/>
      <c r="LN22" s="93"/>
      <c r="LO22" s="94"/>
      <c r="LP22" s="95"/>
      <c r="LQ22" s="92"/>
      <c r="LR22" s="93"/>
      <c r="LS22" s="93"/>
      <c r="LT22" s="93"/>
      <c r="LU22" s="93"/>
      <c r="LV22" s="94"/>
      <c r="LW22" s="95"/>
      <c r="LX22" s="92"/>
      <c r="LY22" s="93"/>
      <c r="LZ22" s="93"/>
      <c r="MA22" s="93"/>
      <c r="MB22" s="93"/>
      <c r="MC22" s="94"/>
      <c r="MD22" s="95"/>
      <c r="ME22" s="92"/>
      <c r="MF22" s="93"/>
      <c r="MG22" s="93"/>
      <c r="MH22" s="93"/>
      <c r="MI22" s="93"/>
      <c r="MJ22" s="96">
        <v>0</v>
      </c>
      <c r="MK22" s="94"/>
      <c r="ML22" s="95"/>
      <c r="MM22" s="92"/>
      <c r="MN22" s="93"/>
      <c r="MO22" s="93"/>
      <c r="MP22" s="93"/>
      <c r="MQ22" s="93"/>
      <c r="MR22" s="94"/>
      <c r="MS22" s="95"/>
      <c r="MT22" s="92"/>
      <c r="MU22" s="93"/>
      <c r="MV22" s="93"/>
      <c r="MW22" s="93"/>
      <c r="MX22" s="93"/>
      <c r="MY22" s="94"/>
      <c r="MZ22" s="95"/>
      <c r="NA22" s="92"/>
      <c r="NB22" s="93"/>
      <c r="NC22" s="93"/>
      <c r="ND22" s="93"/>
      <c r="NE22" s="93"/>
      <c r="NF22" s="94"/>
      <c r="NG22" s="95"/>
      <c r="NH22" s="92"/>
      <c r="NI22" s="93"/>
      <c r="NJ22" s="93"/>
      <c r="NK22" s="93"/>
      <c r="NL22" s="93"/>
      <c r="NM22" s="94"/>
      <c r="NN22" s="95"/>
      <c r="NO22" s="92"/>
      <c r="NP22" s="96">
        <v>0</v>
      </c>
    </row>
    <row r="23" spans="1:380" s="1" customFormat="1" ht="24.75" thickTop="1">
      <c r="A23" s="64" t="s">
        <v>88</v>
      </c>
      <c r="B23" s="97"/>
      <c r="C23" s="98"/>
      <c r="D23" s="67"/>
      <c r="E23" s="68"/>
      <c r="F23" s="68"/>
      <c r="G23" s="68"/>
      <c r="H23" s="68"/>
      <c r="I23" s="69"/>
      <c r="J23" s="99"/>
      <c r="K23" s="67"/>
      <c r="L23" s="68"/>
      <c r="M23" s="68"/>
      <c r="N23" s="68"/>
      <c r="O23" s="68"/>
      <c r="P23" s="69"/>
      <c r="Q23" s="99"/>
      <c r="R23" s="67"/>
      <c r="S23" s="68"/>
      <c r="T23" s="68"/>
      <c r="U23" s="68"/>
      <c r="V23" s="68"/>
      <c r="W23" s="69"/>
      <c r="X23" s="99"/>
      <c r="Y23" s="67"/>
      <c r="Z23" s="68"/>
      <c r="AA23" s="68"/>
      <c r="AB23" s="68"/>
      <c r="AC23" s="68"/>
      <c r="AD23" s="69"/>
      <c r="AE23" s="99"/>
      <c r="AF23" s="67"/>
      <c r="AG23" s="68"/>
      <c r="AH23" s="100">
        <v>0</v>
      </c>
      <c r="AI23" s="68"/>
      <c r="AJ23" s="68"/>
      <c r="AK23" s="68"/>
      <c r="AL23" s="69"/>
      <c r="AM23" s="99"/>
      <c r="AN23" s="67"/>
      <c r="AO23" s="68"/>
      <c r="AP23" s="68"/>
      <c r="AQ23" s="68"/>
      <c r="AR23" s="68"/>
      <c r="AS23" s="69"/>
      <c r="AT23" s="99"/>
      <c r="AU23" s="67"/>
      <c r="AV23" s="68"/>
      <c r="AW23" s="68"/>
      <c r="AX23" s="68"/>
      <c r="AY23" s="68"/>
      <c r="AZ23" s="69"/>
      <c r="BA23" s="99"/>
      <c r="BB23" s="67"/>
      <c r="BC23" s="68"/>
      <c r="BD23" s="68"/>
      <c r="BE23" s="68"/>
      <c r="BF23" s="68"/>
      <c r="BG23" s="69"/>
      <c r="BH23" s="99"/>
      <c r="BI23" s="67"/>
      <c r="BJ23" s="68"/>
      <c r="BK23" s="68"/>
      <c r="BL23" s="100">
        <v>0</v>
      </c>
      <c r="BM23" s="68"/>
      <c r="BN23" s="68"/>
      <c r="BO23" s="69"/>
      <c r="BP23" s="99"/>
      <c r="BQ23" s="67"/>
      <c r="BR23" s="68"/>
      <c r="BS23" s="68"/>
      <c r="BT23" s="68"/>
      <c r="BU23" s="68"/>
      <c r="BV23" s="69"/>
      <c r="BW23" s="99"/>
      <c r="BX23" s="67"/>
      <c r="BY23" s="68"/>
      <c r="BZ23" s="68"/>
      <c r="CA23" s="68"/>
      <c r="CB23" s="68"/>
      <c r="CC23" s="69"/>
      <c r="CD23" s="99"/>
      <c r="CE23" s="67"/>
      <c r="CF23" s="68"/>
      <c r="CG23" s="68"/>
      <c r="CH23" s="68"/>
      <c r="CI23" s="68"/>
      <c r="CJ23" s="69"/>
      <c r="CK23" s="99"/>
      <c r="CL23" s="67"/>
      <c r="CM23" s="68"/>
      <c r="CN23" s="68"/>
      <c r="CO23" s="68"/>
      <c r="CP23" s="68"/>
      <c r="CQ23" s="69"/>
      <c r="CR23" s="100">
        <v>0</v>
      </c>
      <c r="CS23" s="99"/>
      <c r="CT23" s="67"/>
      <c r="CU23" s="68"/>
      <c r="CV23" s="68"/>
      <c r="CW23" s="68"/>
      <c r="CX23" s="68"/>
      <c r="CY23" s="69"/>
      <c r="CZ23" s="99"/>
      <c r="DA23" s="67"/>
      <c r="DB23" s="68"/>
      <c r="DC23" s="68"/>
      <c r="DD23" s="68"/>
      <c r="DE23" s="68"/>
      <c r="DF23" s="69"/>
      <c r="DG23" s="99"/>
      <c r="DH23" s="67"/>
      <c r="DI23" s="68"/>
      <c r="DJ23" s="68"/>
      <c r="DK23" s="68"/>
      <c r="DL23" s="68"/>
      <c r="DM23" s="69"/>
      <c r="DN23" s="99"/>
      <c r="DO23" s="67"/>
      <c r="DP23" s="68"/>
      <c r="DQ23" s="68"/>
      <c r="DR23" s="68"/>
      <c r="DS23" s="68"/>
      <c r="DT23" s="69"/>
      <c r="DU23" s="99"/>
      <c r="DV23" s="67"/>
      <c r="DW23" s="100">
        <v>185</v>
      </c>
      <c r="DX23" s="68"/>
      <c r="DY23" s="68"/>
      <c r="DZ23" s="68"/>
      <c r="EA23" s="68"/>
      <c r="EB23" s="69"/>
      <c r="EC23" s="99"/>
      <c r="ED23" s="67"/>
      <c r="EE23" s="68"/>
      <c r="EF23" s="68"/>
      <c r="EG23" s="68"/>
      <c r="EH23" s="68"/>
      <c r="EI23" s="69"/>
      <c r="EJ23" s="99"/>
      <c r="EK23" s="67"/>
      <c r="EL23" s="68"/>
      <c r="EM23" s="68"/>
      <c r="EN23" s="68"/>
      <c r="EO23" s="68"/>
      <c r="EP23" s="69"/>
      <c r="EQ23" s="99"/>
      <c r="ER23" s="67"/>
      <c r="ES23" s="68"/>
      <c r="ET23" s="68"/>
      <c r="EU23" s="68"/>
      <c r="EV23" s="68"/>
      <c r="EW23" s="69"/>
      <c r="EX23" s="99"/>
      <c r="EY23" s="67"/>
      <c r="EZ23" s="68"/>
      <c r="FA23" s="68"/>
      <c r="FB23" s="68"/>
      <c r="FC23" s="100">
        <v>0</v>
      </c>
      <c r="FD23" s="68"/>
      <c r="FE23" s="69"/>
      <c r="FF23" s="99"/>
      <c r="FG23" s="67"/>
      <c r="FH23" s="68"/>
      <c r="FI23" s="68"/>
      <c r="FJ23" s="68"/>
      <c r="FK23" s="68"/>
      <c r="FL23" s="69"/>
      <c r="FM23" s="99"/>
      <c r="FN23" s="67"/>
      <c r="FO23" s="68"/>
      <c r="FP23" s="68"/>
      <c r="FQ23" s="68"/>
      <c r="FR23" s="68"/>
      <c r="FS23" s="69"/>
      <c r="FT23" s="99"/>
      <c r="FU23" s="67"/>
      <c r="FV23" s="68"/>
      <c r="FW23" s="68"/>
      <c r="FX23" s="68"/>
      <c r="FY23" s="68"/>
      <c r="FZ23" s="69"/>
      <c r="GA23" s="99"/>
      <c r="GB23" s="67"/>
      <c r="GC23" s="68"/>
      <c r="GD23" s="68"/>
      <c r="GE23" s="68"/>
      <c r="GF23" s="68"/>
      <c r="GG23" s="69"/>
      <c r="GH23" s="100">
        <v>0</v>
      </c>
      <c r="GI23" s="99"/>
      <c r="GJ23" s="67"/>
      <c r="GK23" s="68"/>
      <c r="GL23" s="68"/>
      <c r="GM23" s="68"/>
      <c r="GN23" s="68"/>
      <c r="GO23" s="69"/>
      <c r="GP23" s="99"/>
      <c r="GQ23" s="67"/>
      <c r="GR23" s="68"/>
      <c r="GS23" s="68"/>
      <c r="GT23" s="68"/>
      <c r="GU23" s="68"/>
      <c r="GV23" s="69"/>
      <c r="GW23" s="99"/>
      <c r="GX23" s="67"/>
      <c r="GY23" s="68"/>
      <c r="GZ23" s="68"/>
      <c r="HA23" s="68"/>
      <c r="HB23" s="68"/>
      <c r="HC23" s="69"/>
      <c r="HD23" s="99"/>
      <c r="HE23" s="67"/>
      <c r="HF23" s="68"/>
      <c r="HG23" s="68"/>
      <c r="HH23" s="68"/>
      <c r="HI23" s="68"/>
      <c r="HJ23" s="69"/>
      <c r="HK23" s="99"/>
      <c r="HL23" s="67"/>
      <c r="HM23" s="68"/>
      <c r="HN23" s="100">
        <v>0</v>
      </c>
      <c r="HO23" s="68"/>
      <c r="HP23" s="68"/>
      <c r="HQ23" s="68"/>
      <c r="HR23" s="69"/>
      <c r="HS23" s="99"/>
      <c r="HT23" s="67"/>
      <c r="HU23" s="68"/>
      <c r="HV23" s="68"/>
      <c r="HW23" s="68"/>
      <c r="HX23" s="68"/>
      <c r="HY23" s="69"/>
      <c r="HZ23" s="99"/>
      <c r="IA23" s="67"/>
      <c r="IB23" s="68"/>
      <c r="IC23" s="68"/>
      <c r="ID23" s="68"/>
      <c r="IE23" s="68"/>
      <c r="IF23" s="69"/>
      <c r="IG23" s="99"/>
      <c r="IH23" s="67"/>
      <c r="II23" s="68"/>
      <c r="IJ23" s="68"/>
      <c r="IK23" s="68"/>
      <c r="IL23" s="68"/>
      <c r="IM23" s="69"/>
      <c r="IN23" s="99"/>
      <c r="IO23" s="67"/>
      <c r="IP23" s="68"/>
      <c r="IQ23" s="68"/>
      <c r="IR23" s="68"/>
      <c r="IS23" s="68"/>
      <c r="IT23" s="69"/>
      <c r="IU23" s="99"/>
      <c r="IV23" s="100">
        <v>0</v>
      </c>
      <c r="IW23" s="67"/>
      <c r="IX23" s="68"/>
      <c r="IY23" s="68"/>
      <c r="IZ23" s="68"/>
      <c r="JA23" s="68"/>
      <c r="JB23" s="69"/>
      <c r="JC23" s="99"/>
      <c r="JD23" s="67"/>
      <c r="JE23" s="68"/>
      <c r="JF23" s="68"/>
      <c r="JG23" s="68"/>
      <c r="JH23" s="68"/>
      <c r="JI23" s="69"/>
      <c r="JJ23" s="99"/>
      <c r="JK23" s="67"/>
      <c r="JL23" s="68"/>
      <c r="JM23" s="68"/>
      <c r="JN23" s="68"/>
      <c r="JO23" s="68"/>
      <c r="JP23" s="69"/>
      <c r="JQ23" s="99"/>
      <c r="JR23" s="67"/>
      <c r="JS23" s="68"/>
      <c r="JT23" s="68"/>
      <c r="JU23" s="68"/>
      <c r="JV23" s="68"/>
      <c r="JW23" s="69"/>
      <c r="JX23" s="99"/>
      <c r="JY23" s="100">
        <v>0</v>
      </c>
      <c r="JZ23" s="67"/>
      <c r="KA23" s="68"/>
      <c r="KB23" s="68"/>
      <c r="KC23" s="68"/>
      <c r="KD23" s="68"/>
      <c r="KE23" s="69"/>
      <c r="KF23" s="99"/>
      <c r="KG23" s="67"/>
      <c r="KH23" s="68"/>
      <c r="KI23" s="68"/>
      <c r="KJ23" s="68"/>
      <c r="KK23" s="68"/>
      <c r="KL23" s="69"/>
      <c r="KM23" s="99"/>
      <c r="KN23" s="67"/>
      <c r="KO23" s="68"/>
      <c r="KP23" s="68"/>
      <c r="KQ23" s="68"/>
      <c r="KR23" s="68"/>
      <c r="KS23" s="69"/>
      <c r="KT23" s="99"/>
      <c r="KU23" s="67"/>
      <c r="KV23" s="68"/>
      <c r="KW23" s="68"/>
      <c r="KX23" s="68"/>
      <c r="KY23" s="68"/>
      <c r="KZ23" s="69"/>
      <c r="LA23" s="99"/>
      <c r="LB23" s="67"/>
      <c r="LC23" s="68"/>
      <c r="LD23" s="68"/>
      <c r="LE23" s="100">
        <f>360+400</f>
        <v>760</v>
      </c>
      <c r="LF23" s="68"/>
      <c r="LG23" s="68"/>
      <c r="LH23" s="69"/>
      <c r="LI23" s="99"/>
      <c r="LJ23" s="67"/>
      <c r="LK23" s="68"/>
      <c r="LL23" s="68"/>
      <c r="LM23" s="68"/>
      <c r="LN23" s="68"/>
      <c r="LO23" s="69"/>
      <c r="LP23" s="99"/>
      <c r="LQ23" s="67"/>
      <c r="LR23" s="68"/>
      <c r="LS23" s="68"/>
      <c r="LT23" s="68"/>
      <c r="LU23" s="68"/>
      <c r="LV23" s="69"/>
      <c r="LW23" s="99"/>
      <c r="LX23" s="67"/>
      <c r="LY23" s="68"/>
      <c r="LZ23" s="68"/>
      <c r="MA23" s="68"/>
      <c r="MB23" s="68"/>
      <c r="MC23" s="69"/>
      <c r="MD23" s="99"/>
      <c r="ME23" s="67"/>
      <c r="MF23" s="68"/>
      <c r="MG23" s="68"/>
      <c r="MH23" s="68"/>
      <c r="MI23" s="68"/>
      <c r="MJ23" s="100">
        <v>83</v>
      </c>
      <c r="MK23" s="69"/>
      <c r="ML23" s="99"/>
      <c r="MM23" s="67"/>
      <c r="MN23" s="68"/>
      <c r="MO23" s="68"/>
      <c r="MP23" s="68"/>
      <c r="MQ23" s="68"/>
      <c r="MR23" s="69"/>
      <c r="MS23" s="99"/>
      <c r="MT23" s="67"/>
      <c r="MU23" s="68"/>
      <c r="MV23" s="68"/>
      <c r="MW23" s="68"/>
      <c r="MX23" s="68"/>
      <c r="MY23" s="69"/>
      <c r="MZ23" s="99"/>
      <c r="NA23" s="67"/>
      <c r="NB23" s="68"/>
      <c r="NC23" s="68"/>
      <c r="ND23" s="68"/>
      <c r="NE23" s="68"/>
      <c r="NF23" s="69"/>
      <c r="NG23" s="99"/>
      <c r="NH23" s="67"/>
      <c r="NI23" s="68"/>
      <c r="NJ23" s="68"/>
      <c r="NK23" s="68"/>
      <c r="NL23" s="68"/>
      <c r="NM23" s="69"/>
      <c r="NN23" s="99"/>
      <c r="NO23" s="67"/>
      <c r="NP23" s="100">
        <v>365</v>
      </c>
    </row>
    <row r="24" spans="1:380" s="1" customFormat="1" ht="24.75" thickBot="1">
      <c r="A24" s="101" t="s">
        <v>95</v>
      </c>
      <c r="B24" s="102"/>
      <c r="C24" s="103"/>
      <c r="D24" s="104"/>
      <c r="E24" s="105"/>
      <c r="F24" s="105"/>
      <c r="G24" s="105"/>
      <c r="H24" s="105"/>
      <c r="I24" s="106"/>
      <c r="J24" s="107"/>
      <c r="K24" s="104"/>
      <c r="L24" s="105"/>
      <c r="M24" s="105"/>
      <c r="N24" s="105"/>
      <c r="O24" s="105"/>
      <c r="P24" s="106"/>
      <c r="Q24" s="107"/>
      <c r="R24" s="104"/>
      <c r="S24" s="105"/>
      <c r="T24" s="105"/>
      <c r="U24" s="105"/>
      <c r="V24" s="105"/>
      <c r="W24" s="106"/>
      <c r="X24" s="107"/>
      <c r="Y24" s="104"/>
      <c r="Z24" s="105"/>
      <c r="AA24" s="105"/>
      <c r="AB24" s="105"/>
      <c r="AC24" s="105"/>
      <c r="AD24" s="106"/>
      <c r="AE24" s="107"/>
      <c r="AF24" s="104"/>
      <c r="AG24" s="105"/>
      <c r="AH24" s="108">
        <f>AH23*0.26</f>
        <v>0</v>
      </c>
      <c r="AI24" s="105"/>
      <c r="AJ24" s="105"/>
      <c r="AK24" s="105"/>
      <c r="AL24" s="106"/>
      <c r="AM24" s="107"/>
      <c r="AN24" s="104"/>
      <c r="AO24" s="105"/>
      <c r="AP24" s="105"/>
      <c r="AQ24" s="105"/>
      <c r="AR24" s="105"/>
      <c r="AS24" s="106"/>
      <c r="AT24" s="107"/>
      <c r="AU24" s="104"/>
      <c r="AV24" s="105"/>
      <c r="AW24" s="105"/>
      <c r="AX24" s="105"/>
      <c r="AY24" s="105"/>
      <c r="AZ24" s="106"/>
      <c r="BA24" s="107"/>
      <c r="BB24" s="104"/>
      <c r="BC24" s="105"/>
      <c r="BD24" s="105"/>
      <c r="BE24" s="105"/>
      <c r="BF24" s="105"/>
      <c r="BG24" s="106"/>
      <c r="BH24" s="107"/>
      <c r="BI24" s="104"/>
      <c r="BJ24" s="105"/>
      <c r="BK24" s="105"/>
      <c r="BL24" s="108">
        <f>BL23*0.26</f>
        <v>0</v>
      </c>
      <c r="BM24" s="105"/>
      <c r="BN24" s="105"/>
      <c r="BO24" s="106"/>
      <c r="BP24" s="107"/>
      <c r="BQ24" s="104"/>
      <c r="BR24" s="105"/>
      <c r="BS24" s="105"/>
      <c r="BT24" s="105"/>
      <c r="BU24" s="105"/>
      <c r="BV24" s="106"/>
      <c r="BW24" s="107"/>
      <c r="BX24" s="104"/>
      <c r="BY24" s="105"/>
      <c r="BZ24" s="105"/>
      <c r="CA24" s="105"/>
      <c r="CB24" s="105"/>
      <c r="CC24" s="106"/>
      <c r="CD24" s="107"/>
      <c r="CE24" s="104"/>
      <c r="CF24" s="105"/>
      <c r="CG24" s="105"/>
      <c r="CH24" s="105"/>
      <c r="CI24" s="105"/>
      <c r="CJ24" s="106"/>
      <c r="CK24" s="107"/>
      <c r="CL24" s="104"/>
      <c r="CM24" s="105"/>
      <c r="CN24" s="105"/>
      <c r="CO24" s="105"/>
      <c r="CP24" s="105"/>
      <c r="CQ24" s="106"/>
      <c r="CR24" s="108">
        <f>CR23*0.26</f>
        <v>0</v>
      </c>
      <c r="CS24" s="107"/>
      <c r="CT24" s="104"/>
      <c r="CU24" s="105"/>
      <c r="CV24" s="105"/>
      <c r="CW24" s="105"/>
      <c r="CX24" s="105"/>
      <c r="CY24" s="106"/>
      <c r="CZ24" s="107"/>
      <c r="DA24" s="104"/>
      <c r="DB24" s="105"/>
      <c r="DC24" s="105"/>
      <c r="DD24" s="105"/>
      <c r="DE24" s="105"/>
      <c r="DF24" s="106"/>
      <c r="DG24" s="107"/>
      <c r="DH24" s="104"/>
      <c r="DI24" s="105"/>
      <c r="DJ24" s="105"/>
      <c r="DK24" s="105"/>
      <c r="DL24" s="105"/>
      <c r="DM24" s="106"/>
      <c r="DN24" s="107"/>
      <c r="DO24" s="104"/>
      <c r="DP24" s="105"/>
      <c r="DQ24" s="105"/>
      <c r="DR24" s="105"/>
      <c r="DS24" s="105"/>
      <c r="DT24" s="106"/>
      <c r="DU24" s="107"/>
      <c r="DV24" s="104"/>
      <c r="DW24" s="108">
        <f>DW23*0.26</f>
        <v>48.1</v>
      </c>
      <c r="DX24" s="105"/>
      <c r="DY24" s="105"/>
      <c r="DZ24" s="105"/>
      <c r="EA24" s="105"/>
      <c r="EB24" s="106"/>
      <c r="EC24" s="107"/>
      <c r="ED24" s="104"/>
      <c r="EE24" s="105"/>
      <c r="EF24" s="105"/>
      <c r="EG24" s="105"/>
      <c r="EH24" s="105"/>
      <c r="EI24" s="106"/>
      <c r="EJ24" s="107"/>
      <c r="EK24" s="104"/>
      <c r="EL24" s="105"/>
      <c r="EM24" s="105"/>
      <c r="EN24" s="105"/>
      <c r="EO24" s="105"/>
      <c r="EP24" s="106"/>
      <c r="EQ24" s="107"/>
      <c r="ER24" s="104"/>
      <c r="ES24" s="105"/>
      <c r="ET24" s="105"/>
      <c r="EU24" s="105"/>
      <c r="EV24" s="105"/>
      <c r="EW24" s="106"/>
      <c r="EX24" s="107"/>
      <c r="EY24" s="104"/>
      <c r="EZ24" s="105"/>
      <c r="FA24" s="105"/>
      <c r="FB24" s="105"/>
      <c r="FC24" s="108">
        <f>FC23*0.26</f>
        <v>0</v>
      </c>
      <c r="FD24" s="105"/>
      <c r="FE24" s="106"/>
      <c r="FF24" s="107"/>
      <c r="FG24" s="104"/>
      <c r="FH24" s="105"/>
      <c r="FI24" s="105"/>
      <c r="FJ24" s="105"/>
      <c r="FK24" s="105"/>
      <c r="FL24" s="106"/>
      <c r="FM24" s="107"/>
      <c r="FN24" s="104"/>
      <c r="FO24" s="105"/>
      <c r="FP24" s="105"/>
      <c r="FQ24" s="105"/>
      <c r="FR24" s="105"/>
      <c r="FS24" s="106"/>
      <c r="FT24" s="107"/>
      <c r="FU24" s="104"/>
      <c r="FV24" s="105"/>
      <c r="FW24" s="105"/>
      <c r="FX24" s="105"/>
      <c r="FY24" s="105"/>
      <c r="FZ24" s="106"/>
      <c r="GA24" s="107"/>
      <c r="GB24" s="104"/>
      <c r="GC24" s="105"/>
      <c r="GD24" s="105"/>
      <c r="GE24" s="105"/>
      <c r="GF24" s="105"/>
      <c r="GG24" s="106"/>
      <c r="GH24" s="108">
        <f>GH23*0.26</f>
        <v>0</v>
      </c>
      <c r="GI24" s="107"/>
      <c r="GJ24" s="104"/>
      <c r="GK24" s="105"/>
      <c r="GL24" s="105"/>
      <c r="GM24" s="105"/>
      <c r="GN24" s="105"/>
      <c r="GO24" s="106"/>
      <c r="GP24" s="107"/>
      <c r="GQ24" s="104"/>
      <c r="GR24" s="105"/>
      <c r="GS24" s="105"/>
      <c r="GT24" s="105"/>
      <c r="GU24" s="105"/>
      <c r="GV24" s="106"/>
      <c r="GW24" s="107"/>
      <c r="GX24" s="104"/>
      <c r="GY24" s="105"/>
      <c r="GZ24" s="105"/>
      <c r="HA24" s="105"/>
      <c r="HB24" s="105"/>
      <c r="HC24" s="106"/>
      <c r="HD24" s="107"/>
      <c r="HE24" s="104"/>
      <c r="HF24" s="105"/>
      <c r="HG24" s="105"/>
      <c r="HH24" s="105"/>
      <c r="HI24" s="105"/>
      <c r="HJ24" s="106"/>
      <c r="HK24" s="107"/>
      <c r="HL24" s="104"/>
      <c r="HM24" s="105"/>
      <c r="HN24" s="108">
        <f>HN23*0.26</f>
        <v>0</v>
      </c>
      <c r="HO24" s="105"/>
      <c r="HP24" s="105"/>
      <c r="HQ24" s="105"/>
      <c r="HR24" s="106"/>
      <c r="HS24" s="107"/>
      <c r="HT24" s="104"/>
      <c r="HU24" s="105"/>
      <c r="HV24" s="105"/>
      <c r="HW24" s="105"/>
      <c r="HX24" s="105"/>
      <c r="HY24" s="106"/>
      <c r="HZ24" s="107"/>
      <c r="IA24" s="104"/>
      <c r="IB24" s="105"/>
      <c r="IC24" s="105"/>
      <c r="ID24" s="105"/>
      <c r="IE24" s="105"/>
      <c r="IF24" s="106"/>
      <c r="IG24" s="107"/>
      <c r="IH24" s="104"/>
      <c r="II24" s="105"/>
      <c r="IJ24" s="105"/>
      <c r="IK24" s="105"/>
      <c r="IL24" s="105"/>
      <c r="IM24" s="106"/>
      <c r="IN24" s="107"/>
      <c r="IO24" s="104"/>
      <c r="IP24" s="105"/>
      <c r="IQ24" s="105"/>
      <c r="IR24" s="105"/>
      <c r="IS24" s="105"/>
      <c r="IT24" s="106"/>
      <c r="IU24" s="107"/>
      <c r="IV24" s="108">
        <f>IV23*0.26</f>
        <v>0</v>
      </c>
      <c r="IW24" s="104"/>
      <c r="IX24" s="105"/>
      <c r="IY24" s="105"/>
      <c r="IZ24" s="105"/>
      <c r="JA24" s="105"/>
      <c r="JB24" s="106"/>
      <c r="JC24" s="107"/>
      <c r="JD24" s="104"/>
      <c r="JE24" s="105"/>
      <c r="JF24" s="105"/>
      <c r="JG24" s="105"/>
      <c r="JH24" s="105"/>
      <c r="JI24" s="106"/>
      <c r="JJ24" s="107"/>
      <c r="JK24" s="104"/>
      <c r="JL24" s="105"/>
      <c r="JM24" s="105"/>
      <c r="JN24" s="105"/>
      <c r="JO24" s="105"/>
      <c r="JP24" s="106"/>
      <c r="JQ24" s="107"/>
      <c r="JR24" s="104"/>
      <c r="JS24" s="105"/>
      <c r="JT24" s="105"/>
      <c r="JU24" s="105"/>
      <c r="JV24" s="105"/>
      <c r="JW24" s="106"/>
      <c r="JX24" s="107"/>
      <c r="JY24" s="108">
        <f>JY23*0.26</f>
        <v>0</v>
      </c>
      <c r="JZ24" s="104"/>
      <c r="KA24" s="105"/>
      <c r="KB24" s="105"/>
      <c r="KC24" s="105"/>
      <c r="KD24" s="105"/>
      <c r="KE24" s="106"/>
      <c r="KF24" s="107"/>
      <c r="KG24" s="104"/>
      <c r="KH24" s="105"/>
      <c r="KI24" s="105"/>
      <c r="KJ24" s="105"/>
      <c r="KK24" s="105"/>
      <c r="KL24" s="106"/>
      <c r="KM24" s="107"/>
      <c r="KN24" s="104"/>
      <c r="KO24" s="105"/>
      <c r="KP24" s="105"/>
      <c r="KQ24" s="105"/>
      <c r="KR24" s="105"/>
      <c r="KS24" s="106"/>
      <c r="KT24" s="107"/>
      <c r="KU24" s="104"/>
      <c r="KV24" s="105"/>
      <c r="KW24" s="105"/>
      <c r="KX24" s="105"/>
      <c r="KY24" s="105"/>
      <c r="KZ24" s="106"/>
      <c r="LA24" s="107"/>
      <c r="LB24" s="104"/>
      <c r="LC24" s="105"/>
      <c r="LD24" s="105"/>
      <c r="LE24" s="108">
        <f>LE23*0.26</f>
        <v>197.6</v>
      </c>
      <c r="LF24" s="105"/>
      <c r="LG24" s="105"/>
      <c r="LH24" s="106"/>
      <c r="LI24" s="107"/>
      <c r="LJ24" s="104"/>
      <c r="LK24" s="105"/>
      <c r="LL24" s="105"/>
      <c r="LM24" s="105"/>
      <c r="LN24" s="105"/>
      <c r="LO24" s="106"/>
      <c r="LP24" s="107"/>
      <c r="LQ24" s="104"/>
      <c r="LR24" s="105"/>
      <c r="LS24" s="105"/>
      <c r="LT24" s="105"/>
      <c r="LU24" s="105"/>
      <c r="LV24" s="106"/>
      <c r="LW24" s="107"/>
      <c r="LX24" s="104"/>
      <c r="LY24" s="105"/>
      <c r="LZ24" s="105"/>
      <c r="MA24" s="105"/>
      <c r="MB24" s="105"/>
      <c r="MC24" s="106"/>
      <c r="MD24" s="107"/>
      <c r="ME24" s="104"/>
      <c r="MF24" s="105"/>
      <c r="MG24" s="105"/>
      <c r="MH24" s="105"/>
      <c r="MI24" s="105"/>
      <c r="MJ24" s="108">
        <f>MJ23*0.26</f>
        <v>21.580000000000002</v>
      </c>
      <c r="MK24" s="106"/>
      <c r="ML24" s="107"/>
      <c r="MM24" s="104"/>
      <c r="MN24" s="105"/>
      <c r="MO24" s="105"/>
      <c r="MP24" s="105"/>
      <c r="MQ24" s="105"/>
      <c r="MR24" s="106"/>
      <c r="MS24" s="107"/>
      <c r="MT24" s="104"/>
      <c r="MU24" s="105"/>
      <c r="MV24" s="105"/>
      <c r="MW24" s="105"/>
      <c r="MX24" s="105"/>
      <c r="MY24" s="106"/>
      <c r="MZ24" s="107"/>
      <c r="NA24" s="104"/>
      <c r="NB24" s="105"/>
      <c r="NC24" s="105"/>
      <c r="ND24" s="105"/>
      <c r="NE24" s="105"/>
      <c r="NF24" s="106"/>
      <c r="NG24" s="107"/>
      <c r="NH24" s="104"/>
      <c r="NI24" s="105"/>
      <c r="NJ24" s="105"/>
      <c r="NK24" s="105"/>
      <c r="NL24" s="105"/>
      <c r="NM24" s="106"/>
      <c r="NN24" s="107"/>
      <c r="NO24" s="104"/>
      <c r="NP24" s="108">
        <f>NP23*0.3</f>
        <v>109.5</v>
      </c>
    </row>
  </sheetData>
  <conditionalFormatting sqref="J9:J10 C9:C10 Q9:Q10 X9:X10 AE9:AE10 AM9:AM10 AT9:AT10 BA9:BA10 BH9:BH10 BP9:BP10 CD9:CD10 CK9:CK10 CS9:CS10 CZ9:CZ10 DG9:DG10 DN9:DN10 DU9:DU10 EC9:EC10 EJ9:EJ10 EQ9:EQ10 EX9:EX10 FF9:FF10 FM9:FM10 FT9:FT10 GA9:GA10 GP9:GP10 GW9:GW10 HD9:HD10 HK9:HK10 HS9:HS10 HZ9:HZ10 IG9:IG10 IN9:IN10 IU9:IU10 JC9:JC10 JJ9:JJ10 JQ9:JQ10 JX9:JX10 BW9:BW10 GI9:GI10">
    <cfRule type="cellIs" dxfId="712" priority="784" stopIfTrue="1" operator="greaterThanOrEqual">
      <formula>0</formula>
    </cfRule>
  </conditionalFormatting>
  <conditionalFormatting sqref="AH10">
    <cfRule type="cellIs" dxfId="711" priority="716" operator="lessThan">
      <formula>0</formula>
    </cfRule>
  </conditionalFormatting>
  <conditionalFormatting sqref="B10">
    <cfRule type="cellIs" dxfId="710" priority="711" operator="lessThan">
      <formula>0</formula>
    </cfRule>
  </conditionalFormatting>
  <conditionalFormatting sqref="BL10">
    <cfRule type="cellIs" dxfId="709" priority="710" operator="lessThan">
      <formula>0</formula>
    </cfRule>
  </conditionalFormatting>
  <conditionalFormatting sqref="LA9:LA10">
    <cfRule type="cellIs" dxfId="708" priority="706" stopIfTrue="1" operator="greaterThanOrEqual">
      <formula>0</formula>
    </cfRule>
  </conditionalFormatting>
  <conditionalFormatting sqref="KF9:KF10">
    <cfRule type="cellIs" dxfId="707" priority="709" stopIfTrue="1" operator="greaterThanOrEqual">
      <formula>0</formula>
    </cfRule>
  </conditionalFormatting>
  <conditionalFormatting sqref="KM9:KM10">
    <cfRule type="cellIs" dxfId="706" priority="708" stopIfTrue="1" operator="greaterThanOrEqual">
      <formula>0</formula>
    </cfRule>
  </conditionalFormatting>
  <conditionalFormatting sqref="KT9:KT10">
    <cfRule type="cellIs" dxfId="705" priority="707" stopIfTrue="1" operator="greaterThanOrEqual">
      <formula>0</formula>
    </cfRule>
  </conditionalFormatting>
  <conditionalFormatting sqref="CR10">
    <cfRule type="cellIs" dxfId="704" priority="705" operator="lessThan">
      <formula>0</formula>
    </cfRule>
  </conditionalFormatting>
  <conditionalFormatting sqref="DW10">
    <cfRule type="cellIs" dxfId="703" priority="704" operator="lessThan">
      <formula>0</formula>
    </cfRule>
  </conditionalFormatting>
  <conditionalFormatting sqref="FC10">
    <cfRule type="cellIs" dxfId="702" priority="703" operator="lessThan">
      <formula>0</formula>
    </cfRule>
  </conditionalFormatting>
  <conditionalFormatting sqref="GH10">
    <cfRule type="cellIs" dxfId="701" priority="702" operator="lessThan">
      <formula>0</formula>
    </cfRule>
  </conditionalFormatting>
  <conditionalFormatting sqref="KF9:KF10">
    <cfRule type="cellIs" dxfId="700" priority="701" stopIfTrue="1" operator="greaterThanOrEqual">
      <formula>0</formula>
    </cfRule>
  </conditionalFormatting>
  <conditionalFormatting sqref="KM9:KM10">
    <cfRule type="cellIs" dxfId="699" priority="700" stopIfTrue="1" operator="greaterThanOrEqual">
      <formula>0</formula>
    </cfRule>
  </conditionalFormatting>
  <conditionalFormatting sqref="KM9:KM10">
    <cfRule type="cellIs" dxfId="698" priority="699" stopIfTrue="1" operator="greaterThanOrEqual">
      <formula>0</formula>
    </cfRule>
  </conditionalFormatting>
  <conditionalFormatting sqref="KT9:KT10">
    <cfRule type="cellIs" dxfId="697" priority="698" stopIfTrue="1" operator="greaterThanOrEqual">
      <formula>0</formula>
    </cfRule>
  </conditionalFormatting>
  <conditionalFormatting sqref="KT9:KT10">
    <cfRule type="cellIs" dxfId="696" priority="697" stopIfTrue="1" operator="greaterThanOrEqual">
      <formula>0</formula>
    </cfRule>
  </conditionalFormatting>
  <conditionalFormatting sqref="KT9:KT10">
    <cfRule type="cellIs" dxfId="695" priority="696" stopIfTrue="1" operator="greaterThanOrEqual">
      <formula>0</formula>
    </cfRule>
  </conditionalFormatting>
  <conditionalFormatting sqref="LA9:LA10">
    <cfRule type="cellIs" dxfId="694" priority="695" stopIfTrue="1" operator="greaterThanOrEqual">
      <formula>0</formula>
    </cfRule>
  </conditionalFormatting>
  <conditionalFormatting sqref="LA9:LA10">
    <cfRule type="cellIs" dxfId="693" priority="694" stopIfTrue="1" operator="greaterThanOrEqual">
      <formula>0</formula>
    </cfRule>
  </conditionalFormatting>
  <conditionalFormatting sqref="LA9:LA10">
    <cfRule type="cellIs" dxfId="692" priority="693" stopIfTrue="1" operator="greaterThanOrEqual">
      <formula>0</formula>
    </cfRule>
  </conditionalFormatting>
  <conditionalFormatting sqref="LA9:LA10">
    <cfRule type="cellIs" dxfId="691" priority="692" stopIfTrue="1" operator="greaterThanOrEqual">
      <formula>0</formula>
    </cfRule>
  </conditionalFormatting>
  <conditionalFormatting sqref="LI9:LI10">
    <cfRule type="cellIs" dxfId="690" priority="691" stopIfTrue="1" operator="greaterThanOrEqual">
      <formula>0</formula>
    </cfRule>
  </conditionalFormatting>
  <conditionalFormatting sqref="LI9:LI10">
    <cfRule type="cellIs" dxfId="689" priority="690" stopIfTrue="1" operator="greaterThanOrEqual">
      <formula>0</formula>
    </cfRule>
  </conditionalFormatting>
  <conditionalFormatting sqref="LI9:LI10">
    <cfRule type="cellIs" dxfId="688" priority="689" stopIfTrue="1" operator="greaterThanOrEqual">
      <formula>0</formula>
    </cfRule>
  </conditionalFormatting>
  <conditionalFormatting sqref="LI9:LI10">
    <cfRule type="cellIs" dxfId="687" priority="688" stopIfTrue="1" operator="greaterThanOrEqual">
      <formula>0</formula>
    </cfRule>
  </conditionalFormatting>
  <conditionalFormatting sqref="LI9:LI10">
    <cfRule type="cellIs" dxfId="686" priority="687" stopIfTrue="1" operator="greaterThanOrEqual">
      <formula>0</formula>
    </cfRule>
  </conditionalFormatting>
  <conditionalFormatting sqref="LP9:LP10">
    <cfRule type="cellIs" dxfId="685" priority="686" stopIfTrue="1" operator="greaterThanOrEqual">
      <formula>0</formula>
    </cfRule>
  </conditionalFormatting>
  <conditionalFormatting sqref="LP9:LP10">
    <cfRule type="cellIs" dxfId="684" priority="685" stopIfTrue="1" operator="greaterThanOrEqual">
      <formula>0</formula>
    </cfRule>
  </conditionalFormatting>
  <conditionalFormatting sqref="LP9:LP10">
    <cfRule type="cellIs" dxfId="683" priority="684" stopIfTrue="1" operator="greaterThanOrEqual">
      <formula>0</formula>
    </cfRule>
  </conditionalFormatting>
  <conditionalFormatting sqref="LP9:LP10">
    <cfRule type="cellIs" dxfId="682" priority="683" stopIfTrue="1" operator="greaterThanOrEqual">
      <formula>0</formula>
    </cfRule>
  </conditionalFormatting>
  <conditionalFormatting sqref="LP9:LP10">
    <cfRule type="cellIs" dxfId="681" priority="682" stopIfTrue="1" operator="greaterThanOrEqual">
      <formula>0</formula>
    </cfRule>
  </conditionalFormatting>
  <conditionalFormatting sqref="HN10">
    <cfRule type="cellIs" dxfId="680" priority="681" operator="lessThan">
      <formula>0</formula>
    </cfRule>
  </conditionalFormatting>
  <conditionalFormatting sqref="IV10">
    <cfRule type="cellIs" dxfId="679" priority="680" operator="lessThan">
      <formula>0</formula>
    </cfRule>
  </conditionalFormatting>
  <conditionalFormatting sqref="JY10">
    <cfRule type="cellIs" dxfId="678" priority="679" operator="lessThan">
      <formula>0</formula>
    </cfRule>
  </conditionalFormatting>
  <conditionalFormatting sqref="LE10">
    <cfRule type="cellIs" dxfId="677" priority="678" operator="lessThan">
      <formula>0</formula>
    </cfRule>
  </conditionalFormatting>
  <conditionalFormatting sqref="LI9:LI10">
    <cfRule type="cellIs" dxfId="676" priority="677" stopIfTrue="1" operator="greaterThanOrEqual">
      <formula>0</formula>
    </cfRule>
  </conditionalFormatting>
  <conditionalFormatting sqref="LI9:LI10">
    <cfRule type="cellIs" dxfId="675" priority="676" stopIfTrue="1" operator="greaterThanOrEqual">
      <formula>0</formula>
    </cfRule>
  </conditionalFormatting>
  <conditionalFormatting sqref="LI9:LI10">
    <cfRule type="cellIs" dxfId="674" priority="675" stopIfTrue="1" operator="greaterThanOrEqual">
      <formula>0</formula>
    </cfRule>
  </conditionalFormatting>
  <conditionalFormatting sqref="LI9:LI10">
    <cfRule type="cellIs" dxfId="673" priority="674" stopIfTrue="1" operator="greaterThanOrEqual">
      <formula>0</formula>
    </cfRule>
  </conditionalFormatting>
  <conditionalFormatting sqref="LI9:LI10">
    <cfRule type="cellIs" dxfId="672" priority="673" stopIfTrue="1" operator="greaterThanOrEqual">
      <formula>0</formula>
    </cfRule>
  </conditionalFormatting>
  <conditionalFormatting sqref="LW9:LW10">
    <cfRule type="cellIs" dxfId="671" priority="672" stopIfTrue="1" operator="greaterThanOrEqual">
      <formula>0</formula>
    </cfRule>
  </conditionalFormatting>
  <conditionalFormatting sqref="LW9:LW10">
    <cfRule type="cellIs" dxfId="670" priority="671" stopIfTrue="1" operator="greaterThanOrEqual">
      <formula>0</formula>
    </cfRule>
  </conditionalFormatting>
  <conditionalFormatting sqref="LW9:LW10">
    <cfRule type="cellIs" dxfId="669" priority="670" stopIfTrue="1" operator="greaterThanOrEqual">
      <formula>0</formula>
    </cfRule>
  </conditionalFormatting>
  <conditionalFormatting sqref="LW9:LW10">
    <cfRule type="cellIs" dxfId="668" priority="669" stopIfTrue="1" operator="greaterThanOrEqual">
      <formula>0</formula>
    </cfRule>
  </conditionalFormatting>
  <conditionalFormatting sqref="LW9:LW10">
    <cfRule type="cellIs" dxfId="667" priority="668" stopIfTrue="1" operator="greaterThanOrEqual">
      <formula>0</formula>
    </cfRule>
  </conditionalFormatting>
  <conditionalFormatting sqref="LP9:LP10">
    <cfRule type="cellIs" dxfId="666" priority="667" stopIfTrue="1" operator="greaterThanOrEqual">
      <formula>0</formula>
    </cfRule>
  </conditionalFormatting>
  <conditionalFormatting sqref="LP9:LP10">
    <cfRule type="cellIs" dxfId="665" priority="666" stopIfTrue="1" operator="greaterThanOrEqual">
      <formula>0</formula>
    </cfRule>
  </conditionalFormatting>
  <conditionalFormatting sqref="LP9:LP10">
    <cfRule type="cellIs" dxfId="664" priority="665" stopIfTrue="1" operator="greaterThanOrEqual">
      <formula>0</formula>
    </cfRule>
  </conditionalFormatting>
  <conditionalFormatting sqref="LP9:LP10">
    <cfRule type="cellIs" dxfId="663" priority="664" stopIfTrue="1" operator="greaterThanOrEqual">
      <formula>0</formula>
    </cfRule>
  </conditionalFormatting>
  <conditionalFormatting sqref="LP9:LP10">
    <cfRule type="cellIs" dxfId="662" priority="663" stopIfTrue="1" operator="greaterThanOrEqual">
      <formula>0</formula>
    </cfRule>
  </conditionalFormatting>
  <conditionalFormatting sqref="LP9:LP10">
    <cfRule type="cellIs" dxfId="661" priority="662" stopIfTrue="1" operator="greaterThanOrEqual">
      <formula>0</formula>
    </cfRule>
  </conditionalFormatting>
  <conditionalFormatting sqref="LP9:LP10">
    <cfRule type="cellIs" dxfId="660" priority="661" stopIfTrue="1" operator="greaterThanOrEqual">
      <formula>0</formula>
    </cfRule>
  </conditionalFormatting>
  <conditionalFormatting sqref="LP9:LP10">
    <cfRule type="cellIs" dxfId="659" priority="660" stopIfTrue="1" operator="greaterThanOrEqual">
      <formula>0</formula>
    </cfRule>
  </conditionalFormatting>
  <conditionalFormatting sqref="LP9:LP10">
    <cfRule type="cellIs" dxfId="658" priority="659" stopIfTrue="1" operator="greaterThanOrEqual">
      <formula>0</formula>
    </cfRule>
  </conditionalFormatting>
  <conditionalFormatting sqref="LP9:LP10">
    <cfRule type="cellIs" dxfId="657" priority="658" stopIfTrue="1" operator="greaterThanOrEqual">
      <formula>0</formula>
    </cfRule>
  </conditionalFormatting>
  <conditionalFormatting sqref="LW9:LW10">
    <cfRule type="cellIs" dxfId="656" priority="657" stopIfTrue="1" operator="greaterThanOrEqual">
      <formula>0</formula>
    </cfRule>
  </conditionalFormatting>
  <conditionalFormatting sqref="LW9:LW10">
    <cfRule type="cellIs" dxfId="655" priority="656" stopIfTrue="1" operator="greaterThanOrEqual">
      <formula>0</formula>
    </cfRule>
  </conditionalFormatting>
  <conditionalFormatting sqref="LW9:LW10">
    <cfRule type="cellIs" dxfId="654" priority="655" stopIfTrue="1" operator="greaterThanOrEqual">
      <formula>0</formula>
    </cfRule>
  </conditionalFormatting>
  <conditionalFormatting sqref="LW9:LW10">
    <cfRule type="cellIs" dxfId="653" priority="654" stopIfTrue="1" operator="greaterThanOrEqual">
      <formula>0</formula>
    </cfRule>
  </conditionalFormatting>
  <conditionalFormatting sqref="LW9:LW10">
    <cfRule type="cellIs" dxfId="652" priority="653" stopIfTrue="1" operator="greaterThanOrEqual">
      <formula>0</formula>
    </cfRule>
  </conditionalFormatting>
  <conditionalFormatting sqref="LW9:LW10">
    <cfRule type="cellIs" dxfId="651" priority="652" stopIfTrue="1" operator="greaterThanOrEqual">
      <formula>0</formula>
    </cfRule>
  </conditionalFormatting>
  <conditionalFormatting sqref="LW9:LW10">
    <cfRule type="cellIs" dxfId="650" priority="651" stopIfTrue="1" operator="greaterThanOrEqual">
      <formula>0</formula>
    </cfRule>
  </conditionalFormatting>
  <conditionalFormatting sqref="LW9:LW10">
    <cfRule type="cellIs" dxfId="649" priority="650" stopIfTrue="1" operator="greaterThanOrEqual">
      <formula>0</formula>
    </cfRule>
  </conditionalFormatting>
  <conditionalFormatting sqref="LW9:LW10">
    <cfRule type="cellIs" dxfId="648" priority="649" stopIfTrue="1" operator="greaterThanOrEqual">
      <formula>0</formula>
    </cfRule>
  </conditionalFormatting>
  <conditionalFormatting sqref="LW9:LW10">
    <cfRule type="cellIs" dxfId="647" priority="648" stopIfTrue="1" operator="greaterThanOrEqual">
      <formula>0</formula>
    </cfRule>
  </conditionalFormatting>
  <conditionalFormatting sqref="LW9:LW10">
    <cfRule type="cellIs" dxfId="646" priority="647" stopIfTrue="1" operator="greaterThanOrEqual">
      <formula>0</formula>
    </cfRule>
  </conditionalFormatting>
  <conditionalFormatting sqref="LW9:LW10">
    <cfRule type="cellIs" dxfId="645" priority="646" stopIfTrue="1" operator="greaterThanOrEqual">
      <formula>0</formula>
    </cfRule>
  </conditionalFormatting>
  <conditionalFormatting sqref="LW9:LW10">
    <cfRule type="cellIs" dxfId="644" priority="645" stopIfTrue="1" operator="greaterThanOrEqual">
      <formula>0</formula>
    </cfRule>
  </conditionalFormatting>
  <conditionalFormatting sqref="LW9:LW10">
    <cfRule type="cellIs" dxfId="643" priority="644" stopIfTrue="1" operator="greaterThanOrEqual">
      <formula>0</formula>
    </cfRule>
  </conditionalFormatting>
  <conditionalFormatting sqref="LW9:LW10">
    <cfRule type="cellIs" dxfId="642" priority="643" stopIfTrue="1" operator="greaterThanOrEqual">
      <formula>0</formula>
    </cfRule>
  </conditionalFormatting>
  <conditionalFormatting sqref="MD9:MD10">
    <cfRule type="cellIs" dxfId="641" priority="642" stopIfTrue="1" operator="greaterThanOrEqual">
      <formula>0</formula>
    </cfRule>
  </conditionalFormatting>
  <conditionalFormatting sqref="MD9:MD10">
    <cfRule type="cellIs" dxfId="640" priority="641" stopIfTrue="1" operator="greaterThanOrEqual">
      <formula>0</formula>
    </cfRule>
  </conditionalFormatting>
  <conditionalFormatting sqref="MD9:MD10">
    <cfRule type="cellIs" dxfId="639" priority="640" stopIfTrue="1" operator="greaterThanOrEqual">
      <formula>0</formula>
    </cfRule>
  </conditionalFormatting>
  <conditionalFormatting sqref="MD9:MD10">
    <cfRule type="cellIs" dxfId="638" priority="639" stopIfTrue="1" operator="greaterThanOrEqual">
      <formula>0</formula>
    </cfRule>
  </conditionalFormatting>
  <conditionalFormatting sqref="MD9:MD10">
    <cfRule type="cellIs" dxfId="637" priority="638" stopIfTrue="1" operator="greaterThanOrEqual">
      <formula>0</formula>
    </cfRule>
  </conditionalFormatting>
  <conditionalFormatting sqref="MD9:MD10">
    <cfRule type="cellIs" dxfId="636" priority="637" stopIfTrue="1" operator="greaterThanOrEqual">
      <formula>0</formula>
    </cfRule>
  </conditionalFormatting>
  <conditionalFormatting sqref="MD9:MD10">
    <cfRule type="cellIs" dxfId="635" priority="636" stopIfTrue="1" operator="greaterThanOrEqual">
      <formula>0</formula>
    </cfRule>
  </conditionalFormatting>
  <conditionalFormatting sqref="MD9:MD10">
    <cfRule type="cellIs" dxfId="634" priority="635" stopIfTrue="1" operator="greaterThanOrEqual">
      <formula>0</formula>
    </cfRule>
  </conditionalFormatting>
  <conditionalFormatting sqref="MD9:MD10">
    <cfRule type="cellIs" dxfId="633" priority="634" stopIfTrue="1" operator="greaterThanOrEqual">
      <formula>0</formula>
    </cfRule>
  </conditionalFormatting>
  <conditionalFormatting sqref="MD9:MD10">
    <cfRule type="cellIs" dxfId="632" priority="633" stopIfTrue="1" operator="greaterThanOrEqual">
      <formula>0</formula>
    </cfRule>
  </conditionalFormatting>
  <conditionalFormatting sqref="MD9:MD10">
    <cfRule type="cellIs" dxfId="631" priority="632" stopIfTrue="1" operator="greaterThanOrEqual">
      <formula>0</formula>
    </cfRule>
  </conditionalFormatting>
  <conditionalFormatting sqref="MD9:MD10">
    <cfRule type="cellIs" dxfId="630" priority="631" stopIfTrue="1" operator="greaterThanOrEqual">
      <formula>0</formula>
    </cfRule>
  </conditionalFormatting>
  <conditionalFormatting sqref="MD9:MD10">
    <cfRule type="cellIs" dxfId="629" priority="630" stopIfTrue="1" operator="greaterThanOrEqual">
      <formula>0</formula>
    </cfRule>
  </conditionalFormatting>
  <conditionalFormatting sqref="MD9:MD10">
    <cfRule type="cellIs" dxfId="628" priority="629" stopIfTrue="1" operator="greaterThanOrEqual">
      <formula>0</formula>
    </cfRule>
  </conditionalFormatting>
  <conditionalFormatting sqref="MD9:MD10">
    <cfRule type="cellIs" dxfId="627" priority="628" stopIfTrue="1" operator="greaterThanOrEqual">
      <formula>0</formula>
    </cfRule>
  </conditionalFormatting>
  <conditionalFormatting sqref="MD9:MD10">
    <cfRule type="cellIs" dxfId="626" priority="627" stopIfTrue="1" operator="greaterThanOrEqual">
      <formula>0</formula>
    </cfRule>
  </conditionalFormatting>
  <conditionalFormatting sqref="MD9:MD10">
    <cfRule type="cellIs" dxfId="625" priority="626" stopIfTrue="1" operator="greaterThanOrEqual">
      <formula>0</formula>
    </cfRule>
  </conditionalFormatting>
  <conditionalFormatting sqref="MD9:MD10">
    <cfRule type="cellIs" dxfId="624" priority="625" stopIfTrue="1" operator="greaterThanOrEqual">
      <formula>0</formula>
    </cfRule>
  </conditionalFormatting>
  <conditionalFormatting sqref="MD9:MD10">
    <cfRule type="cellIs" dxfId="623" priority="624" stopIfTrue="1" operator="greaterThanOrEqual">
      <formula>0</formula>
    </cfRule>
  </conditionalFormatting>
  <conditionalFormatting sqref="MD9:MD10">
    <cfRule type="cellIs" dxfId="622" priority="623" stopIfTrue="1" operator="greaterThanOrEqual">
      <formula>0</formula>
    </cfRule>
  </conditionalFormatting>
  <conditionalFormatting sqref="MD9:MD10">
    <cfRule type="cellIs" dxfId="621" priority="622" stopIfTrue="1" operator="greaterThanOrEqual">
      <formula>0</formula>
    </cfRule>
  </conditionalFormatting>
  <conditionalFormatting sqref="MD9:MD10">
    <cfRule type="cellIs" dxfId="620" priority="621" stopIfTrue="1" operator="greaterThanOrEqual">
      <formula>0</formula>
    </cfRule>
  </conditionalFormatting>
  <conditionalFormatting sqref="MD9:MD10">
    <cfRule type="cellIs" dxfId="619" priority="620" stopIfTrue="1" operator="greaterThanOrEqual">
      <formula>0</formula>
    </cfRule>
  </conditionalFormatting>
  <conditionalFormatting sqref="MD9:MD10">
    <cfRule type="cellIs" dxfId="618" priority="619" stopIfTrue="1" operator="greaterThanOrEqual">
      <formula>0</formula>
    </cfRule>
  </conditionalFormatting>
  <conditionalFormatting sqref="MD9:MD10">
    <cfRule type="cellIs" dxfId="617" priority="618" stopIfTrue="1" operator="greaterThanOrEqual">
      <formula>0</formula>
    </cfRule>
  </conditionalFormatting>
  <conditionalFormatting sqref="MD9:MD10">
    <cfRule type="cellIs" dxfId="616" priority="617" stopIfTrue="1" operator="greaterThanOrEqual">
      <formula>0</formula>
    </cfRule>
  </conditionalFormatting>
  <conditionalFormatting sqref="MD9:MD10">
    <cfRule type="cellIs" dxfId="615" priority="616" stopIfTrue="1" operator="greaterThanOrEqual">
      <formula>0</formula>
    </cfRule>
  </conditionalFormatting>
  <conditionalFormatting sqref="MD9:MD10">
    <cfRule type="cellIs" dxfId="614" priority="615" stopIfTrue="1" operator="greaterThanOrEqual">
      <formula>0</formula>
    </cfRule>
  </conditionalFormatting>
  <conditionalFormatting sqref="MD9:MD10">
    <cfRule type="cellIs" dxfId="613" priority="614" stopIfTrue="1" operator="greaterThanOrEqual">
      <formula>0</formula>
    </cfRule>
  </conditionalFormatting>
  <conditionalFormatting sqref="MD9:MD10">
    <cfRule type="cellIs" dxfId="612" priority="613" stopIfTrue="1" operator="greaterThanOrEqual">
      <formula>0</formula>
    </cfRule>
  </conditionalFormatting>
  <conditionalFormatting sqref="MD9:MD10">
    <cfRule type="cellIs" dxfId="611" priority="612" stopIfTrue="1" operator="greaterThanOrEqual">
      <formula>0</formula>
    </cfRule>
  </conditionalFormatting>
  <conditionalFormatting sqref="MD9:MD10">
    <cfRule type="cellIs" dxfId="610" priority="611" stopIfTrue="1" operator="greaterThanOrEqual">
      <formula>0</formula>
    </cfRule>
  </conditionalFormatting>
  <conditionalFormatting sqref="MD9:MD10">
    <cfRule type="cellIs" dxfId="609" priority="610" stopIfTrue="1" operator="greaterThanOrEqual">
      <formula>0</formula>
    </cfRule>
  </conditionalFormatting>
  <conditionalFormatting sqref="MD9:MD10">
    <cfRule type="cellIs" dxfId="608" priority="609" stopIfTrue="1" operator="greaterThanOrEqual">
      <formula>0</formula>
    </cfRule>
  </conditionalFormatting>
  <conditionalFormatting sqref="MD9:MD10">
    <cfRule type="cellIs" dxfId="607" priority="608" stopIfTrue="1" operator="greaterThanOrEqual">
      <formula>0</formula>
    </cfRule>
  </conditionalFormatting>
  <conditionalFormatting sqref="MD9:MD10">
    <cfRule type="cellIs" dxfId="606" priority="607" stopIfTrue="1" operator="greaterThanOrEqual">
      <formula>0</formula>
    </cfRule>
  </conditionalFormatting>
  <conditionalFormatting sqref="MD9:MD10">
    <cfRule type="cellIs" dxfId="605" priority="606" stopIfTrue="1" operator="greaterThanOrEqual">
      <formula>0</formula>
    </cfRule>
  </conditionalFormatting>
  <conditionalFormatting sqref="MD9:MD10">
    <cfRule type="cellIs" dxfId="604" priority="605" stopIfTrue="1" operator="greaterThanOrEqual">
      <formula>0</formula>
    </cfRule>
  </conditionalFormatting>
  <conditionalFormatting sqref="MD9:MD10">
    <cfRule type="cellIs" dxfId="603" priority="604" stopIfTrue="1" operator="greaterThanOrEqual">
      <formula>0</formula>
    </cfRule>
  </conditionalFormatting>
  <conditionalFormatting sqref="MD9:MD10">
    <cfRule type="cellIs" dxfId="602" priority="603" stopIfTrue="1" operator="greaterThanOrEqual">
      <formula>0</formula>
    </cfRule>
  </conditionalFormatting>
  <conditionalFormatting sqref="ML9:ML10">
    <cfRule type="cellIs" dxfId="601" priority="602" stopIfTrue="1" operator="greaterThanOrEqual">
      <formula>0</formula>
    </cfRule>
  </conditionalFormatting>
  <conditionalFormatting sqref="ML9:ML10">
    <cfRule type="cellIs" dxfId="600" priority="601" stopIfTrue="1" operator="greaterThanOrEqual">
      <formula>0</formula>
    </cfRule>
  </conditionalFormatting>
  <conditionalFormatting sqref="ML9:ML10">
    <cfRule type="cellIs" dxfId="599" priority="600" stopIfTrue="1" operator="greaterThanOrEqual">
      <formula>0</formula>
    </cfRule>
  </conditionalFormatting>
  <conditionalFormatting sqref="ML9:ML10">
    <cfRule type="cellIs" dxfId="598" priority="599" stopIfTrue="1" operator="greaterThanOrEqual">
      <formula>0</formula>
    </cfRule>
  </conditionalFormatting>
  <conditionalFormatting sqref="ML9:ML10">
    <cfRule type="cellIs" dxfId="597" priority="598" stopIfTrue="1" operator="greaterThanOrEqual">
      <formula>0</formula>
    </cfRule>
  </conditionalFormatting>
  <conditionalFormatting sqref="ML9:ML10">
    <cfRule type="cellIs" dxfId="596" priority="597" stopIfTrue="1" operator="greaterThanOrEqual">
      <formula>0</formula>
    </cfRule>
  </conditionalFormatting>
  <conditionalFormatting sqref="ML9:ML10">
    <cfRule type="cellIs" dxfId="595" priority="596" stopIfTrue="1" operator="greaterThanOrEqual">
      <formula>0</formula>
    </cfRule>
  </conditionalFormatting>
  <conditionalFormatting sqref="ML9:ML10">
    <cfRule type="cellIs" dxfId="594" priority="595" stopIfTrue="1" operator="greaterThanOrEqual">
      <formula>0</formula>
    </cfRule>
  </conditionalFormatting>
  <conditionalFormatting sqref="ML9:ML10">
    <cfRule type="cellIs" dxfId="593" priority="594" stopIfTrue="1" operator="greaterThanOrEqual">
      <formula>0</formula>
    </cfRule>
  </conditionalFormatting>
  <conditionalFormatting sqref="ML9:ML10">
    <cfRule type="cellIs" dxfId="592" priority="593" stopIfTrue="1" operator="greaterThanOrEqual">
      <formula>0</formula>
    </cfRule>
  </conditionalFormatting>
  <conditionalFormatting sqref="ML9:ML10">
    <cfRule type="cellIs" dxfId="591" priority="592" stopIfTrue="1" operator="greaterThanOrEqual">
      <formula>0</formula>
    </cfRule>
  </conditionalFormatting>
  <conditionalFormatting sqref="ML9:ML10">
    <cfRule type="cellIs" dxfId="590" priority="591" stopIfTrue="1" operator="greaterThanOrEqual">
      <formula>0</formula>
    </cfRule>
  </conditionalFormatting>
  <conditionalFormatting sqref="ML9:ML10">
    <cfRule type="cellIs" dxfId="589" priority="590" stopIfTrue="1" operator="greaterThanOrEqual">
      <formula>0</formula>
    </cfRule>
  </conditionalFormatting>
  <conditionalFormatting sqref="ML9:ML10">
    <cfRule type="cellIs" dxfId="588" priority="589" stopIfTrue="1" operator="greaterThanOrEqual">
      <formula>0</formula>
    </cfRule>
  </conditionalFormatting>
  <conditionalFormatting sqref="ML9:ML10">
    <cfRule type="cellIs" dxfId="587" priority="588" stopIfTrue="1" operator="greaterThanOrEqual">
      <formula>0</formula>
    </cfRule>
  </conditionalFormatting>
  <conditionalFormatting sqref="ML9:ML10">
    <cfRule type="cellIs" dxfId="586" priority="587" stopIfTrue="1" operator="greaterThanOrEqual">
      <formula>0</formula>
    </cfRule>
  </conditionalFormatting>
  <conditionalFormatting sqref="ML9:ML10">
    <cfRule type="cellIs" dxfId="585" priority="586" stopIfTrue="1" operator="greaterThanOrEqual">
      <formula>0</formula>
    </cfRule>
  </conditionalFormatting>
  <conditionalFormatting sqref="ML9:ML10">
    <cfRule type="cellIs" dxfId="584" priority="585" stopIfTrue="1" operator="greaterThanOrEqual">
      <formula>0</formula>
    </cfRule>
  </conditionalFormatting>
  <conditionalFormatting sqref="ML9:ML10">
    <cfRule type="cellIs" dxfId="583" priority="584" stopIfTrue="1" operator="greaterThanOrEqual">
      <formula>0</formula>
    </cfRule>
  </conditionalFormatting>
  <conditionalFormatting sqref="ML9:ML10">
    <cfRule type="cellIs" dxfId="582" priority="583" stopIfTrue="1" operator="greaterThanOrEqual">
      <formula>0</formula>
    </cfRule>
  </conditionalFormatting>
  <conditionalFormatting sqref="ML9:ML10">
    <cfRule type="cellIs" dxfId="581" priority="582" stopIfTrue="1" operator="greaterThanOrEqual">
      <formula>0</formula>
    </cfRule>
  </conditionalFormatting>
  <conditionalFormatting sqref="ML9:ML10">
    <cfRule type="cellIs" dxfId="580" priority="581" stopIfTrue="1" operator="greaterThanOrEqual">
      <formula>0</formula>
    </cfRule>
  </conditionalFormatting>
  <conditionalFormatting sqref="ML9:ML10">
    <cfRule type="cellIs" dxfId="579" priority="580" stopIfTrue="1" operator="greaterThanOrEqual">
      <formula>0</formula>
    </cfRule>
  </conditionalFormatting>
  <conditionalFormatting sqref="ML9:ML10">
    <cfRule type="cellIs" dxfId="578" priority="579" stopIfTrue="1" operator="greaterThanOrEqual">
      <formula>0</formula>
    </cfRule>
  </conditionalFormatting>
  <conditionalFormatting sqref="ML9:ML10">
    <cfRule type="cellIs" dxfId="577" priority="578" stopIfTrue="1" operator="greaterThanOrEqual">
      <formula>0</formula>
    </cfRule>
  </conditionalFormatting>
  <conditionalFormatting sqref="ML9:ML10">
    <cfRule type="cellIs" dxfId="576" priority="577" stopIfTrue="1" operator="greaterThanOrEqual">
      <formula>0</formula>
    </cfRule>
  </conditionalFormatting>
  <conditionalFormatting sqref="ML9:ML10">
    <cfRule type="cellIs" dxfId="575" priority="576" stopIfTrue="1" operator="greaterThanOrEqual">
      <formula>0</formula>
    </cfRule>
  </conditionalFormatting>
  <conditionalFormatting sqref="ML9:ML10">
    <cfRule type="cellIs" dxfId="574" priority="575" stopIfTrue="1" operator="greaterThanOrEqual">
      <formula>0</formula>
    </cfRule>
  </conditionalFormatting>
  <conditionalFormatting sqref="ML9:ML10">
    <cfRule type="cellIs" dxfId="573" priority="574" stopIfTrue="1" operator="greaterThanOrEqual">
      <formula>0</formula>
    </cfRule>
  </conditionalFormatting>
  <conditionalFormatting sqref="ML9:ML10">
    <cfRule type="cellIs" dxfId="572" priority="573" stopIfTrue="1" operator="greaterThanOrEqual">
      <formula>0</formula>
    </cfRule>
  </conditionalFormatting>
  <conditionalFormatting sqref="ML9:ML10">
    <cfRule type="cellIs" dxfId="571" priority="572" stopIfTrue="1" operator="greaterThanOrEqual">
      <formula>0</formula>
    </cfRule>
  </conditionalFormatting>
  <conditionalFormatting sqref="ML9:ML10">
    <cfRule type="cellIs" dxfId="570" priority="571" stopIfTrue="1" operator="greaterThanOrEqual">
      <formula>0</formula>
    </cfRule>
  </conditionalFormatting>
  <conditionalFormatting sqref="ML9:ML10">
    <cfRule type="cellIs" dxfId="569" priority="570" stopIfTrue="1" operator="greaterThanOrEqual">
      <formula>0</formula>
    </cfRule>
  </conditionalFormatting>
  <conditionalFormatting sqref="ML9:ML10">
    <cfRule type="cellIs" dxfId="568" priority="569" stopIfTrue="1" operator="greaterThanOrEqual">
      <formula>0</formula>
    </cfRule>
  </conditionalFormatting>
  <conditionalFormatting sqref="ML9:ML10">
    <cfRule type="cellIs" dxfId="567" priority="568" stopIfTrue="1" operator="greaterThanOrEqual">
      <formula>0</formula>
    </cfRule>
  </conditionalFormatting>
  <conditionalFormatting sqref="ML9:ML10">
    <cfRule type="cellIs" dxfId="566" priority="567" stopIfTrue="1" operator="greaterThanOrEqual">
      <formula>0</formula>
    </cfRule>
  </conditionalFormatting>
  <conditionalFormatting sqref="ML9:ML10">
    <cfRule type="cellIs" dxfId="565" priority="566" stopIfTrue="1" operator="greaterThanOrEqual">
      <formula>0</formula>
    </cfRule>
  </conditionalFormatting>
  <conditionalFormatting sqref="ML9:ML10">
    <cfRule type="cellIs" dxfId="564" priority="565" stopIfTrue="1" operator="greaterThanOrEqual">
      <formula>0</formula>
    </cfRule>
  </conditionalFormatting>
  <conditionalFormatting sqref="ML9:ML10">
    <cfRule type="cellIs" dxfId="563" priority="564" stopIfTrue="1" operator="greaterThanOrEqual">
      <formula>0</formula>
    </cfRule>
  </conditionalFormatting>
  <conditionalFormatting sqref="ML9:ML10">
    <cfRule type="cellIs" dxfId="562" priority="563" stopIfTrue="1" operator="greaterThanOrEqual">
      <formula>0</formula>
    </cfRule>
  </conditionalFormatting>
  <conditionalFormatting sqref="MJ10">
    <cfRule type="cellIs" dxfId="561" priority="562" operator="lessThan">
      <formula>0</formula>
    </cfRule>
  </conditionalFormatting>
  <conditionalFormatting sqref="ML9:ML10">
    <cfRule type="cellIs" dxfId="560" priority="561" stopIfTrue="1" operator="greaterThanOrEqual">
      <formula>0</formula>
    </cfRule>
  </conditionalFormatting>
  <conditionalFormatting sqref="ML9:ML10">
    <cfRule type="cellIs" dxfId="559" priority="560" stopIfTrue="1" operator="greaterThanOrEqual">
      <formula>0</formula>
    </cfRule>
  </conditionalFormatting>
  <conditionalFormatting sqref="ML9:ML10">
    <cfRule type="cellIs" dxfId="558" priority="559" stopIfTrue="1" operator="greaterThanOrEqual">
      <formula>0</formula>
    </cfRule>
  </conditionalFormatting>
  <conditionalFormatting sqref="ML9:ML10">
    <cfRule type="cellIs" dxfId="557" priority="558" stopIfTrue="1" operator="greaterThanOrEqual">
      <formula>0</formula>
    </cfRule>
  </conditionalFormatting>
  <conditionalFormatting sqref="ML9:ML10">
    <cfRule type="cellIs" dxfId="556" priority="557" stopIfTrue="1" operator="greaterThanOrEqual">
      <formula>0</formula>
    </cfRule>
  </conditionalFormatting>
  <conditionalFormatting sqref="ML9:ML10">
    <cfRule type="cellIs" dxfId="555" priority="556" stopIfTrue="1" operator="greaterThanOrEqual">
      <formula>0</formula>
    </cfRule>
  </conditionalFormatting>
  <conditionalFormatting sqref="ML9:ML10">
    <cfRule type="cellIs" dxfId="554" priority="555" stopIfTrue="1" operator="greaterThanOrEqual">
      <formula>0</formula>
    </cfRule>
  </conditionalFormatting>
  <conditionalFormatting sqref="ML9:ML10">
    <cfRule type="cellIs" dxfId="553" priority="554" stopIfTrue="1" operator="greaterThanOrEqual">
      <formula>0</formula>
    </cfRule>
  </conditionalFormatting>
  <conditionalFormatting sqref="ML9:ML10">
    <cfRule type="cellIs" dxfId="552" priority="553" stopIfTrue="1" operator="greaterThanOrEqual">
      <formula>0</formula>
    </cfRule>
  </conditionalFormatting>
  <conditionalFormatting sqref="ML9:ML10">
    <cfRule type="cellIs" dxfId="551" priority="552" stopIfTrue="1" operator="greaterThanOrEqual">
      <formula>0</formula>
    </cfRule>
  </conditionalFormatting>
  <conditionalFormatting sqref="ML9:ML10">
    <cfRule type="cellIs" dxfId="550" priority="551" stopIfTrue="1" operator="greaterThanOrEqual">
      <formula>0</formula>
    </cfRule>
  </conditionalFormatting>
  <conditionalFormatting sqref="ML9:ML10">
    <cfRule type="cellIs" dxfId="549" priority="550" stopIfTrue="1" operator="greaterThanOrEqual">
      <formula>0</formula>
    </cfRule>
  </conditionalFormatting>
  <conditionalFormatting sqref="ML9:ML10">
    <cfRule type="cellIs" dxfId="548" priority="549" stopIfTrue="1" operator="greaterThanOrEqual">
      <formula>0</formula>
    </cfRule>
  </conditionalFormatting>
  <conditionalFormatting sqref="ML9:ML10">
    <cfRule type="cellIs" dxfId="547" priority="548" stopIfTrue="1" operator="greaterThanOrEqual">
      <formula>0</formula>
    </cfRule>
  </conditionalFormatting>
  <conditionalFormatting sqref="ML9:ML10">
    <cfRule type="cellIs" dxfId="546" priority="547" stopIfTrue="1" operator="greaterThanOrEqual">
      <formula>0</formula>
    </cfRule>
  </conditionalFormatting>
  <conditionalFormatting sqref="ML9:ML10">
    <cfRule type="cellIs" dxfId="545" priority="546" stopIfTrue="1" operator="greaterThanOrEqual">
      <formula>0</formula>
    </cfRule>
  </conditionalFormatting>
  <conditionalFormatting sqref="ML9:ML10">
    <cfRule type="cellIs" dxfId="544" priority="545" stopIfTrue="1" operator="greaterThanOrEqual">
      <formula>0</formula>
    </cfRule>
  </conditionalFormatting>
  <conditionalFormatting sqref="ML9:ML10">
    <cfRule type="cellIs" dxfId="543" priority="544" stopIfTrue="1" operator="greaterThanOrEqual">
      <formula>0</formula>
    </cfRule>
  </conditionalFormatting>
  <conditionalFormatting sqref="ML9:ML10">
    <cfRule type="cellIs" dxfId="542" priority="543" stopIfTrue="1" operator="greaterThanOrEqual">
      <formula>0</formula>
    </cfRule>
  </conditionalFormatting>
  <conditionalFormatting sqref="ML9:ML10">
    <cfRule type="cellIs" dxfId="541" priority="542" stopIfTrue="1" operator="greaterThanOrEqual">
      <formula>0</formula>
    </cfRule>
  </conditionalFormatting>
  <conditionalFormatting sqref="ML9:ML10">
    <cfRule type="cellIs" dxfId="540" priority="541" stopIfTrue="1" operator="greaterThanOrEqual">
      <formula>0</formula>
    </cfRule>
  </conditionalFormatting>
  <conditionalFormatting sqref="ML9:ML10">
    <cfRule type="cellIs" dxfId="539" priority="540" stopIfTrue="1" operator="greaterThanOrEqual">
      <formula>0</formula>
    </cfRule>
  </conditionalFormatting>
  <conditionalFormatting sqref="ML9:ML10">
    <cfRule type="cellIs" dxfId="538" priority="539" stopIfTrue="1" operator="greaterThanOrEqual">
      <formula>0</formula>
    </cfRule>
  </conditionalFormatting>
  <conditionalFormatting sqref="ML9:ML10">
    <cfRule type="cellIs" dxfId="537" priority="538" stopIfTrue="1" operator="greaterThanOrEqual">
      <formula>0</formula>
    </cfRule>
  </conditionalFormatting>
  <conditionalFormatting sqref="ML9:ML10">
    <cfRule type="cellIs" dxfId="536" priority="537" stopIfTrue="1" operator="greaterThanOrEqual">
      <formula>0</formula>
    </cfRule>
  </conditionalFormatting>
  <conditionalFormatting sqref="ML9:ML10">
    <cfRule type="cellIs" dxfId="535" priority="536" stopIfTrue="1" operator="greaterThanOrEqual">
      <formula>0</formula>
    </cfRule>
  </conditionalFormatting>
  <conditionalFormatting sqref="ML9:ML10">
    <cfRule type="cellIs" dxfId="534" priority="535" stopIfTrue="1" operator="greaterThanOrEqual">
      <formula>0</formula>
    </cfRule>
  </conditionalFormatting>
  <conditionalFormatting sqref="ML9:ML10">
    <cfRule type="cellIs" dxfId="533" priority="534" stopIfTrue="1" operator="greaterThanOrEqual">
      <formula>0</formula>
    </cfRule>
  </conditionalFormatting>
  <conditionalFormatting sqref="ML9:ML10">
    <cfRule type="cellIs" dxfId="532" priority="533" stopIfTrue="1" operator="greaterThanOrEqual">
      <formula>0</formula>
    </cfRule>
  </conditionalFormatting>
  <conditionalFormatting sqref="ML9:ML10">
    <cfRule type="cellIs" dxfId="531" priority="532" stopIfTrue="1" operator="greaterThanOrEqual">
      <formula>0</formula>
    </cfRule>
  </conditionalFormatting>
  <conditionalFormatting sqref="ML9:ML10">
    <cfRule type="cellIs" dxfId="530" priority="531" stopIfTrue="1" operator="greaterThanOrEqual">
      <formula>0</formula>
    </cfRule>
  </conditionalFormatting>
  <conditionalFormatting sqref="ML9:ML10">
    <cfRule type="cellIs" dxfId="529" priority="530" stopIfTrue="1" operator="greaterThanOrEqual">
      <formula>0</formula>
    </cfRule>
  </conditionalFormatting>
  <conditionalFormatting sqref="ML9:ML10">
    <cfRule type="cellIs" dxfId="528" priority="529" stopIfTrue="1" operator="greaterThanOrEqual">
      <formula>0</formula>
    </cfRule>
  </conditionalFormatting>
  <conditionalFormatting sqref="ML9:ML10">
    <cfRule type="cellIs" dxfId="527" priority="528" stopIfTrue="1" operator="greaterThanOrEqual">
      <formula>0</formula>
    </cfRule>
  </conditionalFormatting>
  <conditionalFormatting sqref="ML9:ML10">
    <cfRule type="cellIs" dxfId="526" priority="527" stopIfTrue="1" operator="greaterThanOrEqual">
      <formula>0</formula>
    </cfRule>
  </conditionalFormatting>
  <conditionalFormatting sqref="ML9:ML10">
    <cfRule type="cellIs" dxfId="525" priority="526" stopIfTrue="1" operator="greaterThanOrEqual">
      <formula>0</formula>
    </cfRule>
  </conditionalFormatting>
  <conditionalFormatting sqref="ML9:ML10">
    <cfRule type="cellIs" dxfId="524" priority="525" stopIfTrue="1" operator="greaterThanOrEqual">
      <formula>0</formula>
    </cfRule>
  </conditionalFormatting>
  <conditionalFormatting sqref="ML9:ML10">
    <cfRule type="cellIs" dxfId="523" priority="524" stopIfTrue="1" operator="greaterThanOrEqual">
      <formula>0</formula>
    </cfRule>
  </conditionalFormatting>
  <conditionalFormatting sqref="ML9:ML10">
    <cfRule type="cellIs" dxfId="522" priority="523" stopIfTrue="1" operator="greaterThanOrEqual">
      <formula>0</formula>
    </cfRule>
  </conditionalFormatting>
  <conditionalFormatting sqref="ML9:ML10">
    <cfRule type="cellIs" dxfId="521" priority="522" stopIfTrue="1" operator="greaterThanOrEqual">
      <formula>0</formula>
    </cfRule>
  </conditionalFormatting>
  <conditionalFormatting sqref="MS9:MS10">
    <cfRule type="cellIs" dxfId="520" priority="521" stopIfTrue="1" operator="greaterThanOrEqual">
      <formula>0</formula>
    </cfRule>
  </conditionalFormatting>
  <conditionalFormatting sqref="MS9:MS10">
    <cfRule type="cellIs" dxfId="519" priority="520" stopIfTrue="1" operator="greaterThanOrEqual">
      <formula>0</formula>
    </cfRule>
  </conditionalFormatting>
  <conditionalFormatting sqref="MS9:MS10">
    <cfRule type="cellIs" dxfId="518" priority="519" stopIfTrue="1" operator="greaterThanOrEqual">
      <formula>0</formula>
    </cfRule>
  </conditionalFormatting>
  <conditionalFormatting sqref="MS9:MS10">
    <cfRule type="cellIs" dxfId="517" priority="518" stopIfTrue="1" operator="greaterThanOrEqual">
      <formula>0</formula>
    </cfRule>
  </conditionalFormatting>
  <conditionalFormatting sqref="MS9:MS10">
    <cfRule type="cellIs" dxfId="516" priority="517" stopIfTrue="1" operator="greaterThanOrEqual">
      <formula>0</formula>
    </cfRule>
  </conditionalFormatting>
  <conditionalFormatting sqref="MS9:MS10">
    <cfRule type="cellIs" dxfId="515" priority="516" stopIfTrue="1" operator="greaterThanOrEqual">
      <formula>0</formula>
    </cfRule>
  </conditionalFormatting>
  <conditionalFormatting sqref="MS9:MS10">
    <cfRule type="cellIs" dxfId="514" priority="515" stopIfTrue="1" operator="greaterThanOrEqual">
      <formula>0</formula>
    </cfRule>
  </conditionalFormatting>
  <conditionalFormatting sqref="MS9:MS10">
    <cfRule type="cellIs" dxfId="513" priority="514" stopIfTrue="1" operator="greaterThanOrEqual">
      <formula>0</formula>
    </cfRule>
  </conditionalFormatting>
  <conditionalFormatting sqref="MS9:MS10">
    <cfRule type="cellIs" dxfId="512" priority="513" stopIfTrue="1" operator="greaterThanOrEqual">
      <formula>0</formula>
    </cfRule>
  </conditionalFormatting>
  <conditionalFormatting sqref="MS9:MS10">
    <cfRule type="cellIs" dxfId="511" priority="512" stopIfTrue="1" operator="greaterThanOrEqual">
      <formula>0</formula>
    </cfRule>
  </conditionalFormatting>
  <conditionalFormatting sqref="MS9:MS10">
    <cfRule type="cellIs" dxfId="510" priority="511" stopIfTrue="1" operator="greaterThanOrEqual">
      <formula>0</formula>
    </cfRule>
  </conditionalFormatting>
  <conditionalFormatting sqref="MS9:MS10">
    <cfRule type="cellIs" dxfId="509" priority="510" stopIfTrue="1" operator="greaterThanOrEqual">
      <formula>0</formula>
    </cfRule>
  </conditionalFormatting>
  <conditionalFormatting sqref="MS9:MS10">
    <cfRule type="cellIs" dxfId="508" priority="509" stopIfTrue="1" operator="greaterThanOrEqual">
      <formula>0</formula>
    </cfRule>
  </conditionalFormatting>
  <conditionalFormatting sqref="MS9:MS10">
    <cfRule type="cellIs" dxfId="507" priority="508" stopIfTrue="1" operator="greaterThanOrEqual">
      <formula>0</formula>
    </cfRule>
  </conditionalFormatting>
  <conditionalFormatting sqref="MS9:MS10">
    <cfRule type="cellIs" dxfId="506" priority="507" stopIfTrue="1" operator="greaterThanOrEqual">
      <formula>0</formula>
    </cfRule>
  </conditionalFormatting>
  <conditionalFormatting sqref="MS9:MS10">
    <cfRule type="cellIs" dxfId="505" priority="506" stopIfTrue="1" operator="greaterThanOrEqual">
      <formula>0</formula>
    </cfRule>
  </conditionalFormatting>
  <conditionalFormatting sqref="MS9:MS10">
    <cfRule type="cellIs" dxfId="504" priority="505" stopIfTrue="1" operator="greaterThanOrEqual">
      <formula>0</formula>
    </cfRule>
  </conditionalFormatting>
  <conditionalFormatting sqref="MS9:MS10">
    <cfRule type="cellIs" dxfId="503" priority="504" stopIfTrue="1" operator="greaterThanOrEqual">
      <formula>0</formula>
    </cfRule>
  </conditionalFormatting>
  <conditionalFormatting sqref="MS9:MS10">
    <cfRule type="cellIs" dxfId="502" priority="503" stopIfTrue="1" operator="greaterThanOrEqual">
      <formula>0</formula>
    </cfRule>
  </conditionalFormatting>
  <conditionalFormatting sqref="MS9:MS10">
    <cfRule type="cellIs" dxfId="501" priority="502" stopIfTrue="1" operator="greaterThanOrEqual">
      <formula>0</formula>
    </cfRule>
  </conditionalFormatting>
  <conditionalFormatting sqref="MS9:MS10">
    <cfRule type="cellIs" dxfId="500" priority="501" stopIfTrue="1" operator="greaterThanOrEqual">
      <formula>0</formula>
    </cfRule>
  </conditionalFormatting>
  <conditionalFormatting sqref="MS9:MS10">
    <cfRule type="cellIs" dxfId="499" priority="500" stopIfTrue="1" operator="greaterThanOrEqual">
      <formula>0</formula>
    </cfRule>
  </conditionalFormatting>
  <conditionalFormatting sqref="MS9:MS10">
    <cfRule type="cellIs" dxfId="498" priority="499" stopIfTrue="1" operator="greaterThanOrEqual">
      <formula>0</formula>
    </cfRule>
  </conditionalFormatting>
  <conditionalFormatting sqref="MS9:MS10">
    <cfRule type="cellIs" dxfId="497" priority="498" stopIfTrue="1" operator="greaterThanOrEqual">
      <formula>0</formula>
    </cfRule>
  </conditionalFormatting>
  <conditionalFormatting sqref="MS9:MS10">
    <cfRule type="cellIs" dxfId="496" priority="497" stopIfTrue="1" operator="greaterThanOrEqual">
      <formula>0</formula>
    </cfRule>
  </conditionalFormatting>
  <conditionalFormatting sqref="MS9:MS10">
    <cfRule type="cellIs" dxfId="495" priority="496" stopIfTrue="1" operator="greaterThanOrEqual">
      <formula>0</formula>
    </cfRule>
  </conditionalFormatting>
  <conditionalFormatting sqref="MS9:MS10">
    <cfRule type="cellIs" dxfId="494" priority="495" stopIfTrue="1" operator="greaterThanOrEqual">
      <formula>0</formula>
    </cfRule>
  </conditionalFormatting>
  <conditionalFormatting sqref="MS9:MS10">
    <cfRule type="cellIs" dxfId="493" priority="494" stopIfTrue="1" operator="greaterThanOrEqual">
      <formula>0</formula>
    </cfRule>
  </conditionalFormatting>
  <conditionalFormatting sqref="MS9:MS10">
    <cfRule type="cellIs" dxfId="492" priority="493" stopIfTrue="1" operator="greaterThanOrEqual">
      <formula>0</formula>
    </cfRule>
  </conditionalFormatting>
  <conditionalFormatting sqref="MS9:MS10">
    <cfRule type="cellIs" dxfId="491" priority="492" stopIfTrue="1" operator="greaterThanOrEqual">
      <formula>0</formula>
    </cfRule>
  </conditionalFormatting>
  <conditionalFormatting sqref="MS9:MS10">
    <cfRule type="cellIs" dxfId="490" priority="491" stopIfTrue="1" operator="greaterThanOrEqual">
      <formula>0</formula>
    </cfRule>
  </conditionalFormatting>
  <conditionalFormatting sqref="MS9:MS10">
    <cfRule type="cellIs" dxfId="489" priority="490" stopIfTrue="1" operator="greaterThanOrEqual">
      <formula>0</formula>
    </cfRule>
  </conditionalFormatting>
  <conditionalFormatting sqref="MS9:MS10">
    <cfRule type="cellIs" dxfId="488" priority="489" stopIfTrue="1" operator="greaterThanOrEqual">
      <formula>0</formula>
    </cfRule>
  </conditionalFormatting>
  <conditionalFormatting sqref="MS9:MS10">
    <cfRule type="cellIs" dxfId="487" priority="488" stopIfTrue="1" operator="greaterThanOrEqual">
      <formula>0</formula>
    </cfRule>
  </conditionalFormatting>
  <conditionalFormatting sqref="MS9:MS10">
    <cfRule type="cellIs" dxfId="486" priority="487" stopIfTrue="1" operator="greaterThanOrEqual">
      <formula>0</formula>
    </cfRule>
  </conditionalFormatting>
  <conditionalFormatting sqref="MS9:MS10">
    <cfRule type="cellIs" dxfId="485" priority="486" stopIfTrue="1" operator="greaterThanOrEqual">
      <formula>0</formula>
    </cfRule>
  </conditionalFormatting>
  <conditionalFormatting sqref="MS9:MS10">
    <cfRule type="cellIs" dxfId="484" priority="485" stopIfTrue="1" operator="greaterThanOrEqual">
      <formula>0</formula>
    </cfRule>
  </conditionalFormatting>
  <conditionalFormatting sqref="MS9:MS10">
    <cfRule type="cellIs" dxfId="483" priority="484" stopIfTrue="1" operator="greaterThanOrEqual">
      <formula>0</formula>
    </cfRule>
  </conditionalFormatting>
  <conditionalFormatting sqref="MS9:MS10">
    <cfRule type="cellIs" dxfId="482" priority="483" stopIfTrue="1" operator="greaterThanOrEqual">
      <formula>0</formula>
    </cfRule>
  </conditionalFormatting>
  <conditionalFormatting sqref="MS9:MS10">
    <cfRule type="cellIs" dxfId="481" priority="482" stopIfTrue="1" operator="greaterThanOrEqual">
      <formula>0</formula>
    </cfRule>
  </conditionalFormatting>
  <conditionalFormatting sqref="MZ9:MZ10">
    <cfRule type="cellIs" dxfId="480" priority="481" stopIfTrue="1" operator="greaterThanOrEqual">
      <formula>0</formula>
    </cfRule>
  </conditionalFormatting>
  <conditionalFormatting sqref="MZ9:MZ10">
    <cfRule type="cellIs" dxfId="479" priority="480" stopIfTrue="1" operator="greaterThanOrEqual">
      <formula>0</formula>
    </cfRule>
  </conditionalFormatting>
  <conditionalFormatting sqref="MZ9:MZ10">
    <cfRule type="cellIs" dxfId="478" priority="479" stopIfTrue="1" operator="greaterThanOrEqual">
      <formula>0</formula>
    </cfRule>
  </conditionalFormatting>
  <conditionalFormatting sqref="MZ9:MZ10">
    <cfRule type="cellIs" dxfId="477" priority="478" stopIfTrue="1" operator="greaterThanOrEqual">
      <formula>0</formula>
    </cfRule>
  </conditionalFormatting>
  <conditionalFormatting sqref="MZ9:MZ10">
    <cfRule type="cellIs" dxfId="476" priority="477" stopIfTrue="1" operator="greaterThanOrEqual">
      <formula>0</formula>
    </cfRule>
  </conditionalFormatting>
  <conditionalFormatting sqref="MZ9:MZ10">
    <cfRule type="cellIs" dxfId="475" priority="476" stopIfTrue="1" operator="greaterThanOrEqual">
      <formula>0</formula>
    </cfRule>
  </conditionalFormatting>
  <conditionalFormatting sqref="MZ9:MZ10">
    <cfRule type="cellIs" dxfId="474" priority="475" stopIfTrue="1" operator="greaterThanOrEqual">
      <formula>0</formula>
    </cfRule>
  </conditionalFormatting>
  <conditionalFormatting sqref="MZ9:MZ10">
    <cfRule type="cellIs" dxfId="473" priority="474" stopIfTrue="1" operator="greaterThanOrEqual">
      <formula>0</formula>
    </cfRule>
  </conditionalFormatting>
  <conditionalFormatting sqref="MZ9:MZ10">
    <cfRule type="cellIs" dxfId="472" priority="473" stopIfTrue="1" operator="greaterThanOrEqual">
      <formula>0</formula>
    </cfRule>
  </conditionalFormatting>
  <conditionalFormatting sqref="MZ9:MZ10">
    <cfRule type="cellIs" dxfId="471" priority="472" stopIfTrue="1" operator="greaterThanOrEqual">
      <formula>0</formula>
    </cfRule>
  </conditionalFormatting>
  <conditionalFormatting sqref="MZ9:MZ10">
    <cfRule type="cellIs" dxfId="470" priority="471" stopIfTrue="1" operator="greaterThanOrEqual">
      <formula>0</formula>
    </cfRule>
  </conditionalFormatting>
  <conditionalFormatting sqref="MZ9:MZ10">
    <cfRule type="cellIs" dxfId="469" priority="470" stopIfTrue="1" operator="greaterThanOrEqual">
      <formula>0</formula>
    </cfRule>
  </conditionalFormatting>
  <conditionalFormatting sqref="MZ9:MZ10">
    <cfRule type="cellIs" dxfId="468" priority="469" stopIfTrue="1" operator="greaterThanOrEqual">
      <formula>0</formula>
    </cfRule>
  </conditionalFormatting>
  <conditionalFormatting sqref="MZ9:MZ10">
    <cfRule type="cellIs" dxfId="467" priority="468" stopIfTrue="1" operator="greaterThanOrEqual">
      <formula>0</formula>
    </cfRule>
  </conditionalFormatting>
  <conditionalFormatting sqref="MZ9:MZ10">
    <cfRule type="cellIs" dxfId="466" priority="467" stopIfTrue="1" operator="greaterThanOrEqual">
      <formula>0</formula>
    </cfRule>
  </conditionalFormatting>
  <conditionalFormatting sqref="MZ9:MZ10">
    <cfRule type="cellIs" dxfId="465" priority="466" stopIfTrue="1" operator="greaterThanOrEqual">
      <formula>0</formula>
    </cfRule>
  </conditionalFormatting>
  <conditionalFormatting sqref="MZ9:MZ10">
    <cfRule type="cellIs" dxfId="464" priority="465" stopIfTrue="1" operator="greaterThanOrEqual">
      <formula>0</formula>
    </cfRule>
  </conditionalFormatting>
  <conditionalFormatting sqref="MZ9:MZ10">
    <cfRule type="cellIs" dxfId="463" priority="464" stopIfTrue="1" operator="greaterThanOrEqual">
      <formula>0</formula>
    </cfRule>
  </conditionalFormatting>
  <conditionalFormatting sqref="MZ9:MZ10">
    <cfRule type="cellIs" dxfId="462" priority="463" stopIfTrue="1" operator="greaterThanOrEqual">
      <formula>0</formula>
    </cfRule>
  </conditionalFormatting>
  <conditionalFormatting sqref="MZ9:MZ10">
    <cfRule type="cellIs" dxfId="461" priority="462" stopIfTrue="1" operator="greaterThanOrEqual">
      <formula>0</formula>
    </cfRule>
  </conditionalFormatting>
  <conditionalFormatting sqref="MZ9:MZ10">
    <cfRule type="cellIs" dxfId="460" priority="461" stopIfTrue="1" operator="greaterThanOrEqual">
      <formula>0</formula>
    </cfRule>
  </conditionalFormatting>
  <conditionalFormatting sqref="MZ9:MZ10">
    <cfRule type="cellIs" dxfId="459" priority="460" stopIfTrue="1" operator="greaterThanOrEqual">
      <formula>0</formula>
    </cfRule>
  </conditionalFormatting>
  <conditionalFormatting sqref="MZ9:MZ10">
    <cfRule type="cellIs" dxfId="458" priority="459" stopIfTrue="1" operator="greaterThanOrEqual">
      <formula>0</formula>
    </cfRule>
  </conditionalFormatting>
  <conditionalFormatting sqref="MZ9:MZ10">
    <cfRule type="cellIs" dxfId="457" priority="458" stopIfTrue="1" operator="greaterThanOrEqual">
      <formula>0</formula>
    </cfRule>
  </conditionalFormatting>
  <conditionalFormatting sqref="MZ9:MZ10">
    <cfRule type="cellIs" dxfId="456" priority="457" stopIfTrue="1" operator="greaterThanOrEqual">
      <formula>0</formula>
    </cfRule>
  </conditionalFormatting>
  <conditionalFormatting sqref="MZ9:MZ10">
    <cfRule type="cellIs" dxfId="455" priority="456" stopIfTrue="1" operator="greaterThanOrEqual">
      <formula>0</formula>
    </cfRule>
  </conditionalFormatting>
  <conditionalFormatting sqref="MZ9:MZ10">
    <cfRule type="cellIs" dxfId="454" priority="455" stopIfTrue="1" operator="greaterThanOrEqual">
      <formula>0</formula>
    </cfRule>
  </conditionalFormatting>
  <conditionalFormatting sqref="MZ9:MZ10">
    <cfRule type="cellIs" dxfId="453" priority="454" stopIfTrue="1" operator="greaterThanOrEqual">
      <formula>0</formula>
    </cfRule>
  </conditionalFormatting>
  <conditionalFormatting sqref="MZ9:MZ10">
    <cfRule type="cellIs" dxfId="452" priority="453" stopIfTrue="1" operator="greaterThanOrEqual">
      <formula>0</formula>
    </cfRule>
  </conditionalFormatting>
  <conditionalFormatting sqref="MZ9:MZ10">
    <cfRule type="cellIs" dxfId="451" priority="452" stopIfTrue="1" operator="greaterThanOrEqual">
      <formula>0</formula>
    </cfRule>
  </conditionalFormatting>
  <conditionalFormatting sqref="MZ9:MZ10">
    <cfRule type="cellIs" dxfId="450" priority="451" stopIfTrue="1" operator="greaterThanOrEqual">
      <formula>0</formula>
    </cfRule>
  </conditionalFormatting>
  <conditionalFormatting sqref="MZ9:MZ10">
    <cfRule type="cellIs" dxfId="449" priority="450" stopIfTrue="1" operator="greaterThanOrEqual">
      <formula>0</formula>
    </cfRule>
  </conditionalFormatting>
  <conditionalFormatting sqref="MZ9:MZ10">
    <cfRule type="cellIs" dxfId="448" priority="449" stopIfTrue="1" operator="greaterThanOrEqual">
      <formula>0</formula>
    </cfRule>
  </conditionalFormatting>
  <conditionalFormatting sqref="MZ9:MZ10">
    <cfRule type="cellIs" dxfId="447" priority="448" stopIfTrue="1" operator="greaterThanOrEqual">
      <formula>0</formula>
    </cfRule>
  </conditionalFormatting>
  <conditionalFormatting sqref="MZ9:MZ10">
    <cfRule type="cellIs" dxfId="446" priority="447" stopIfTrue="1" operator="greaterThanOrEqual">
      <formula>0</formula>
    </cfRule>
  </conditionalFormatting>
  <conditionalFormatting sqref="MZ9:MZ10">
    <cfRule type="cellIs" dxfId="445" priority="446" stopIfTrue="1" operator="greaterThanOrEqual">
      <formula>0</formula>
    </cfRule>
  </conditionalFormatting>
  <conditionalFormatting sqref="MZ9:MZ10">
    <cfRule type="cellIs" dxfId="444" priority="445" stopIfTrue="1" operator="greaterThanOrEqual">
      <formula>0</formula>
    </cfRule>
  </conditionalFormatting>
  <conditionalFormatting sqref="MZ9:MZ10">
    <cfRule type="cellIs" dxfId="443" priority="444" stopIfTrue="1" operator="greaterThanOrEqual">
      <formula>0</formula>
    </cfRule>
  </conditionalFormatting>
  <conditionalFormatting sqref="MZ9:MZ10">
    <cfRule type="cellIs" dxfId="442" priority="443" stopIfTrue="1" operator="greaterThanOrEqual">
      <formula>0</formula>
    </cfRule>
  </conditionalFormatting>
  <conditionalFormatting sqref="MZ9:MZ10">
    <cfRule type="cellIs" dxfId="441" priority="442" stopIfTrue="1" operator="greaterThanOrEqual">
      <formula>0</formula>
    </cfRule>
  </conditionalFormatting>
  <conditionalFormatting sqref="NG9:NG10">
    <cfRule type="cellIs" dxfId="440" priority="441" stopIfTrue="1" operator="greaterThanOrEqual">
      <formula>0</formula>
    </cfRule>
  </conditionalFormatting>
  <conditionalFormatting sqref="NG9:NG10">
    <cfRule type="cellIs" dxfId="439" priority="440" stopIfTrue="1" operator="greaterThanOrEqual">
      <formula>0</formula>
    </cfRule>
  </conditionalFormatting>
  <conditionalFormatting sqref="NG9:NG10">
    <cfRule type="cellIs" dxfId="438" priority="439" stopIfTrue="1" operator="greaterThanOrEqual">
      <formula>0</formula>
    </cfRule>
  </conditionalFormatting>
  <conditionalFormatting sqref="NG9:NG10">
    <cfRule type="cellIs" dxfId="437" priority="438" stopIfTrue="1" operator="greaterThanOrEqual">
      <formula>0</formula>
    </cfRule>
  </conditionalFormatting>
  <conditionalFormatting sqref="NG9:NG10">
    <cfRule type="cellIs" dxfId="436" priority="437" stopIfTrue="1" operator="greaterThanOrEqual">
      <formula>0</formula>
    </cfRule>
  </conditionalFormatting>
  <conditionalFormatting sqref="NG9:NG10">
    <cfRule type="cellIs" dxfId="435" priority="436" stopIfTrue="1" operator="greaterThanOrEqual">
      <formula>0</formula>
    </cfRule>
  </conditionalFormatting>
  <conditionalFormatting sqref="NG9:NG10">
    <cfRule type="cellIs" dxfId="434" priority="435" stopIfTrue="1" operator="greaterThanOrEqual">
      <formula>0</formula>
    </cfRule>
  </conditionalFormatting>
  <conditionalFormatting sqref="NG9:NG10">
    <cfRule type="cellIs" dxfId="433" priority="434" stopIfTrue="1" operator="greaterThanOrEqual">
      <formula>0</formula>
    </cfRule>
  </conditionalFormatting>
  <conditionalFormatting sqref="NG9:NG10">
    <cfRule type="cellIs" dxfId="432" priority="433" stopIfTrue="1" operator="greaterThanOrEqual">
      <formula>0</formula>
    </cfRule>
  </conditionalFormatting>
  <conditionalFormatting sqref="NG9:NG10">
    <cfRule type="cellIs" dxfId="431" priority="432" stopIfTrue="1" operator="greaterThanOrEqual">
      <formula>0</formula>
    </cfRule>
  </conditionalFormatting>
  <conditionalFormatting sqref="NG9:NG10">
    <cfRule type="cellIs" dxfId="430" priority="431" stopIfTrue="1" operator="greaterThanOrEqual">
      <formula>0</formula>
    </cfRule>
  </conditionalFormatting>
  <conditionalFormatting sqref="NG9:NG10">
    <cfRule type="cellIs" dxfId="429" priority="430" stopIfTrue="1" operator="greaterThanOrEqual">
      <formula>0</formula>
    </cfRule>
  </conditionalFormatting>
  <conditionalFormatting sqref="NG9:NG10">
    <cfRule type="cellIs" dxfId="428" priority="429" stopIfTrue="1" operator="greaterThanOrEqual">
      <formula>0</formula>
    </cfRule>
  </conditionalFormatting>
  <conditionalFormatting sqref="NG9:NG10">
    <cfRule type="cellIs" dxfId="427" priority="428" stopIfTrue="1" operator="greaterThanOrEqual">
      <formula>0</formula>
    </cfRule>
  </conditionalFormatting>
  <conditionalFormatting sqref="NG9:NG10">
    <cfRule type="cellIs" dxfId="426" priority="427" stopIfTrue="1" operator="greaterThanOrEqual">
      <formula>0</formula>
    </cfRule>
  </conditionalFormatting>
  <conditionalFormatting sqref="NG9:NG10">
    <cfRule type="cellIs" dxfId="425" priority="426" stopIfTrue="1" operator="greaterThanOrEqual">
      <formula>0</formula>
    </cfRule>
  </conditionalFormatting>
  <conditionalFormatting sqref="NG9:NG10">
    <cfRule type="cellIs" dxfId="424" priority="425" stopIfTrue="1" operator="greaterThanOrEqual">
      <formula>0</formula>
    </cfRule>
  </conditionalFormatting>
  <conditionalFormatting sqref="NG9:NG10">
    <cfRule type="cellIs" dxfId="423" priority="424" stopIfTrue="1" operator="greaterThanOrEqual">
      <formula>0</formula>
    </cfRule>
  </conditionalFormatting>
  <conditionalFormatting sqref="NG9:NG10">
    <cfRule type="cellIs" dxfId="422" priority="423" stopIfTrue="1" operator="greaterThanOrEqual">
      <formula>0</formula>
    </cfRule>
  </conditionalFormatting>
  <conditionalFormatting sqref="NG9:NG10">
    <cfRule type="cellIs" dxfId="421" priority="422" stopIfTrue="1" operator="greaterThanOrEqual">
      <formula>0</formula>
    </cfRule>
  </conditionalFormatting>
  <conditionalFormatting sqref="NG9:NG10">
    <cfRule type="cellIs" dxfId="420" priority="421" stopIfTrue="1" operator="greaterThanOrEqual">
      <formula>0</formula>
    </cfRule>
  </conditionalFormatting>
  <conditionalFormatting sqref="NG9:NG10">
    <cfRule type="cellIs" dxfId="419" priority="420" stopIfTrue="1" operator="greaterThanOrEqual">
      <formula>0</formula>
    </cfRule>
  </conditionalFormatting>
  <conditionalFormatting sqref="NG9:NG10">
    <cfRule type="cellIs" dxfId="418" priority="419" stopIfTrue="1" operator="greaterThanOrEqual">
      <formula>0</formula>
    </cfRule>
  </conditionalFormatting>
  <conditionalFormatting sqref="NG9:NG10">
    <cfRule type="cellIs" dxfId="417" priority="418" stopIfTrue="1" operator="greaterThanOrEqual">
      <formula>0</formula>
    </cfRule>
  </conditionalFormatting>
  <conditionalFormatting sqref="NG9:NG10">
    <cfRule type="cellIs" dxfId="416" priority="417" stopIfTrue="1" operator="greaterThanOrEqual">
      <formula>0</formula>
    </cfRule>
  </conditionalFormatting>
  <conditionalFormatting sqref="NG9:NG10">
    <cfRule type="cellIs" dxfId="415" priority="416" stopIfTrue="1" operator="greaterThanOrEqual">
      <formula>0</formula>
    </cfRule>
  </conditionalFormatting>
  <conditionalFormatting sqref="NG9:NG10">
    <cfRule type="cellIs" dxfId="414" priority="415" stopIfTrue="1" operator="greaterThanOrEqual">
      <formula>0</formula>
    </cfRule>
  </conditionalFormatting>
  <conditionalFormatting sqref="NG9:NG10">
    <cfRule type="cellIs" dxfId="413" priority="414" stopIfTrue="1" operator="greaterThanOrEqual">
      <formula>0</formula>
    </cfRule>
  </conditionalFormatting>
  <conditionalFormatting sqref="NG9:NG10">
    <cfRule type="cellIs" dxfId="412" priority="413" stopIfTrue="1" operator="greaterThanOrEqual">
      <formula>0</formula>
    </cfRule>
  </conditionalFormatting>
  <conditionalFormatting sqref="NG9:NG10">
    <cfRule type="cellIs" dxfId="411" priority="412" stopIfTrue="1" operator="greaterThanOrEqual">
      <formula>0</formula>
    </cfRule>
  </conditionalFormatting>
  <conditionalFormatting sqref="NG9:NG10">
    <cfRule type="cellIs" dxfId="410" priority="411" stopIfTrue="1" operator="greaterThanOrEqual">
      <formula>0</formula>
    </cfRule>
  </conditionalFormatting>
  <conditionalFormatting sqref="NG9:NG10">
    <cfRule type="cellIs" dxfId="409" priority="410" stopIfTrue="1" operator="greaterThanOrEqual">
      <formula>0</formula>
    </cfRule>
  </conditionalFormatting>
  <conditionalFormatting sqref="NG9:NG10">
    <cfRule type="cellIs" dxfId="408" priority="409" stopIfTrue="1" operator="greaterThanOrEqual">
      <formula>0</formula>
    </cfRule>
  </conditionalFormatting>
  <conditionalFormatting sqref="NG9:NG10">
    <cfRule type="cellIs" dxfId="407" priority="408" stopIfTrue="1" operator="greaterThanOrEqual">
      <formula>0</formula>
    </cfRule>
  </conditionalFormatting>
  <conditionalFormatting sqref="NG9:NG10">
    <cfRule type="cellIs" dxfId="406" priority="407" stopIfTrue="1" operator="greaterThanOrEqual">
      <formula>0</formula>
    </cfRule>
  </conditionalFormatting>
  <conditionalFormatting sqref="NG9:NG10">
    <cfRule type="cellIs" dxfId="405" priority="406" stopIfTrue="1" operator="greaterThanOrEqual">
      <formula>0</formula>
    </cfRule>
  </conditionalFormatting>
  <conditionalFormatting sqref="NG9:NG10">
    <cfRule type="cellIs" dxfId="404" priority="405" stopIfTrue="1" operator="greaterThanOrEqual">
      <formula>0</formula>
    </cfRule>
  </conditionalFormatting>
  <conditionalFormatting sqref="NG9:NG10">
    <cfRule type="cellIs" dxfId="403" priority="404" stopIfTrue="1" operator="greaterThanOrEqual">
      <formula>0</formula>
    </cfRule>
  </conditionalFormatting>
  <conditionalFormatting sqref="NG9:NG10">
    <cfRule type="cellIs" dxfId="402" priority="403" stopIfTrue="1" operator="greaterThanOrEqual">
      <formula>0</formula>
    </cfRule>
  </conditionalFormatting>
  <conditionalFormatting sqref="NG9:NG10">
    <cfRule type="cellIs" dxfId="401" priority="402" stopIfTrue="1" operator="greaterThanOrEqual">
      <formula>0</formula>
    </cfRule>
  </conditionalFormatting>
  <conditionalFormatting sqref="NN9:NN10">
    <cfRule type="cellIs" dxfId="400" priority="401" stopIfTrue="1" operator="greaterThanOrEqual">
      <formula>0</formula>
    </cfRule>
  </conditionalFormatting>
  <conditionalFormatting sqref="NN9:NN10">
    <cfRule type="cellIs" dxfId="399" priority="400" stopIfTrue="1" operator="greaterThanOrEqual">
      <formula>0</formula>
    </cfRule>
  </conditionalFormatting>
  <conditionalFormatting sqref="NN9:NN10">
    <cfRule type="cellIs" dxfId="398" priority="399" stopIfTrue="1" operator="greaterThanOrEqual">
      <formula>0</formula>
    </cfRule>
  </conditionalFormatting>
  <conditionalFormatting sqref="NN9:NN10">
    <cfRule type="cellIs" dxfId="397" priority="398" stopIfTrue="1" operator="greaterThanOrEqual">
      <formula>0</formula>
    </cfRule>
  </conditionalFormatting>
  <conditionalFormatting sqref="NN9:NN10">
    <cfRule type="cellIs" dxfId="396" priority="397" stopIfTrue="1" operator="greaterThanOrEqual">
      <formula>0</formula>
    </cfRule>
  </conditionalFormatting>
  <conditionalFormatting sqref="NN9:NN10">
    <cfRule type="cellIs" dxfId="395" priority="396" stopIfTrue="1" operator="greaterThanOrEqual">
      <formula>0</formula>
    </cfRule>
  </conditionalFormatting>
  <conditionalFormatting sqref="NN9:NN10">
    <cfRule type="cellIs" dxfId="394" priority="395" stopIfTrue="1" operator="greaterThanOrEqual">
      <formula>0</formula>
    </cfRule>
  </conditionalFormatting>
  <conditionalFormatting sqref="NN9:NN10">
    <cfRule type="cellIs" dxfId="393" priority="394" stopIfTrue="1" operator="greaterThanOrEqual">
      <formula>0</formula>
    </cfRule>
  </conditionalFormatting>
  <conditionalFormatting sqref="NN9:NN10">
    <cfRule type="cellIs" dxfId="392" priority="393" stopIfTrue="1" operator="greaterThanOrEqual">
      <formula>0</formula>
    </cfRule>
  </conditionalFormatting>
  <conditionalFormatting sqref="NN9:NN10">
    <cfRule type="cellIs" dxfId="391" priority="392" stopIfTrue="1" operator="greaterThanOrEqual">
      <formula>0</formula>
    </cfRule>
  </conditionalFormatting>
  <conditionalFormatting sqref="NN9:NN10">
    <cfRule type="cellIs" dxfId="390" priority="391" stopIfTrue="1" operator="greaterThanOrEqual">
      <formula>0</formula>
    </cfRule>
  </conditionalFormatting>
  <conditionalFormatting sqref="NN9:NN10">
    <cfRule type="cellIs" dxfId="389" priority="390" stopIfTrue="1" operator="greaterThanOrEqual">
      <formula>0</formula>
    </cfRule>
  </conditionalFormatting>
  <conditionalFormatting sqref="NN9:NN10">
    <cfRule type="cellIs" dxfId="388" priority="389" stopIfTrue="1" operator="greaterThanOrEqual">
      <formula>0</formula>
    </cfRule>
  </conditionalFormatting>
  <conditionalFormatting sqref="NN9:NN10">
    <cfRule type="cellIs" dxfId="387" priority="388" stopIfTrue="1" operator="greaterThanOrEqual">
      <formula>0</formula>
    </cfRule>
  </conditionalFormatting>
  <conditionalFormatting sqref="NN9:NN10">
    <cfRule type="cellIs" dxfId="386" priority="387" stopIfTrue="1" operator="greaterThanOrEqual">
      <formula>0</formula>
    </cfRule>
  </conditionalFormatting>
  <conditionalFormatting sqref="NN9:NN10">
    <cfRule type="cellIs" dxfId="385" priority="386" stopIfTrue="1" operator="greaterThanOrEqual">
      <formula>0</formula>
    </cfRule>
  </conditionalFormatting>
  <conditionalFormatting sqref="NN9:NN10">
    <cfRule type="cellIs" dxfId="384" priority="385" stopIfTrue="1" operator="greaterThanOrEqual">
      <formula>0</formula>
    </cfRule>
  </conditionalFormatting>
  <conditionalFormatting sqref="NN9:NN10">
    <cfRule type="cellIs" dxfId="383" priority="384" stopIfTrue="1" operator="greaterThanOrEqual">
      <formula>0</formula>
    </cfRule>
  </conditionalFormatting>
  <conditionalFormatting sqref="NN9:NN10">
    <cfRule type="cellIs" dxfId="382" priority="383" stopIfTrue="1" operator="greaterThanOrEqual">
      <formula>0</formula>
    </cfRule>
  </conditionalFormatting>
  <conditionalFormatting sqref="NN9:NN10">
    <cfRule type="cellIs" dxfId="381" priority="382" stopIfTrue="1" operator="greaterThanOrEqual">
      <formula>0</formula>
    </cfRule>
  </conditionalFormatting>
  <conditionalFormatting sqref="NN9:NN10">
    <cfRule type="cellIs" dxfId="380" priority="381" stopIfTrue="1" operator="greaterThanOrEqual">
      <formula>0</formula>
    </cfRule>
  </conditionalFormatting>
  <conditionalFormatting sqref="NN9:NN10">
    <cfRule type="cellIs" dxfId="379" priority="380" stopIfTrue="1" operator="greaterThanOrEqual">
      <formula>0</formula>
    </cfRule>
  </conditionalFormatting>
  <conditionalFormatting sqref="NN9:NN10">
    <cfRule type="cellIs" dxfId="378" priority="379" stopIfTrue="1" operator="greaterThanOrEqual">
      <formula>0</formula>
    </cfRule>
  </conditionalFormatting>
  <conditionalFormatting sqref="NN9:NN10">
    <cfRule type="cellIs" dxfId="377" priority="378" stopIfTrue="1" operator="greaterThanOrEqual">
      <formula>0</formula>
    </cfRule>
  </conditionalFormatting>
  <conditionalFormatting sqref="NN9:NN10">
    <cfRule type="cellIs" dxfId="376" priority="377" stopIfTrue="1" operator="greaterThanOrEqual">
      <formula>0</formula>
    </cfRule>
  </conditionalFormatting>
  <conditionalFormatting sqref="NN9:NN10">
    <cfRule type="cellIs" dxfId="375" priority="376" stopIfTrue="1" operator="greaterThanOrEqual">
      <formula>0</formula>
    </cfRule>
  </conditionalFormatting>
  <conditionalFormatting sqref="NN9:NN10">
    <cfRule type="cellIs" dxfId="374" priority="375" stopIfTrue="1" operator="greaterThanOrEqual">
      <formula>0</formula>
    </cfRule>
  </conditionalFormatting>
  <conditionalFormatting sqref="NN9:NN10">
    <cfRule type="cellIs" dxfId="373" priority="374" stopIfTrue="1" operator="greaterThanOrEqual">
      <formula>0</formula>
    </cfRule>
  </conditionalFormatting>
  <conditionalFormatting sqref="NN9:NN10">
    <cfRule type="cellIs" dxfId="372" priority="373" stopIfTrue="1" operator="greaterThanOrEqual">
      <formula>0</formula>
    </cfRule>
  </conditionalFormatting>
  <conditionalFormatting sqref="NN9:NN10">
    <cfRule type="cellIs" dxfId="371" priority="372" stopIfTrue="1" operator="greaterThanOrEqual">
      <formula>0</formula>
    </cfRule>
  </conditionalFormatting>
  <conditionalFormatting sqref="NN9:NN10">
    <cfRule type="cellIs" dxfId="370" priority="371" stopIfTrue="1" operator="greaterThanOrEqual">
      <formula>0</formula>
    </cfRule>
  </conditionalFormatting>
  <conditionalFormatting sqref="NN9:NN10">
    <cfRule type="cellIs" dxfId="369" priority="370" stopIfTrue="1" operator="greaterThanOrEqual">
      <formula>0</formula>
    </cfRule>
  </conditionalFormatting>
  <conditionalFormatting sqref="NN9:NN10">
    <cfRule type="cellIs" dxfId="368" priority="369" stopIfTrue="1" operator="greaterThanOrEqual">
      <formula>0</formula>
    </cfRule>
  </conditionalFormatting>
  <conditionalFormatting sqref="NN9:NN10">
    <cfRule type="cellIs" dxfId="367" priority="368" stopIfTrue="1" operator="greaterThanOrEqual">
      <formula>0</formula>
    </cfRule>
  </conditionalFormatting>
  <conditionalFormatting sqref="NN9:NN10">
    <cfRule type="cellIs" dxfId="366" priority="367" stopIfTrue="1" operator="greaterThanOrEqual">
      <formula>0</formula>
    </cfRule>
  </conditionalFormatting>
  <conditionalFormatting sqref="NN9:NN10">
    <cfRule type="cellIs" dxfId="365" priority="366" stopIfTrue="1" operator="greaterThanOrEqual">
      <formula>0</formula>
    </cfRule>
  </conditionalFormatting>
  <conditionalFormatting sqref="NN9:NN10">
    <cfRule type="cellIs" dxfId="364" priority="365" stopIfTrue="1" operator="greaterThanOrEqual">
      <formula>0</formula>
    </cfRule>
  </conditionalFormatting>
  <conditionalFormatting sqref="NN9:NN10">
    <cfRule type="cellIs" dxfId="363" priority="364" stopIfTrue="1" operator="greaterThanOrEqual">
      <formula>0</formula>
    </cfRule>
  </conditionalFormatting>
  <conditionalFormatting sqref="NN9:NN10">
    <cfRule type="cellIs" dxfId="362" priority="363" stopIfTrue="1" operator="greaterThanOrEqual">
      <formula>0</formula>
    </cfRule>
  </conditionalFormatting>
  <conditionalFormatting sqref="NN9:NN10">
    <cfRule type="cellIs" dxfId="361" priority="362" stopIfTrue="1" operator="greaterThanOrEqual">
      <formula>0</formula>
    </cfRule>
  </conditionalFormatting>
  <conditionalFormatting sqref="NP10">
    <cfRule type="cellIs" dxfId="360" priority="361" operator="lessThan">
      <formula>0</formula>
    </cfRule>
  </conditionalFormatting>
  <conditionalFormatting sqref="MS9:MS10">
    <cfRule type="cellIs" dxfId="359" priority="360" stopIfTrue="1" operator="greaterThanOrEqual">
      <formula>0</formula>
    </cfRule>
  </conditionalFormatting>
  <conditionalFormatting sqref="MS9:MS10">
    <cfRule type="cellIs" dxfId="358" priority="359" stopIfTrue="1" operator="greaterThanOrEqual">
      <formula>0</formula>
    </cfRule>
  </conditionalFormatting>
  <conditionalFormatting sqref="MS9:MS10">
    <cfRule type="cellIs" dxfId="357" priority="358" stopIfTrue="1" operator="greaterThanOrEqual">
      <formula>0</formula>
    </cfRule>
  </conditionalFormatting>
  <conditionalFormatting sqref="MS9:MS10">
    <cfRule type="cellIs" dxfId="356" priority="357" stopIfTrue="1" operator="greaterThanOrEqual">
      <formula>0</formula>
    </cfRule>
  </conditionalFormatting>
  <conditionalFormatting sqref="MS9:MS10">
    <cfRule type="cellIs" dxfId="355" priority="356" stopIfTrue="1" operator="greaterThanOrEqual">
      <formula>0</formula>
    </cfRule>
  </conditionalFormatting>
  <conditionalFormatting sqref="MS9:MS10">
    <cfRule type="cellIs" dxfId="354" priority="355" stopIfTrue="1" operator="greaterThanOrEqual">
      <formula>0</formula>
    </cfRule>
  </conditionalFormatting>
  <conditionalFormatting sqref="MS9:MS10">
    <cfRule type="cellIs" dxfId="353" priority="354" stopIfTrue="1" operator="greaterThanOrEqual">
      <formula>0</formula>
    </cfRule>
  </conditionalFormatting>
  <conditionalFormatting sqref="MS9:MS10">
    <cfRule type="cellIs" dxfId="352" priority="353" stopIfTrue="1" operator="greaterThanOrEqual">
      <formula>0</formula>
    </cfRule>
  </conditionalFormatting>
  <conditionalFormatting sqref="MS9:MS10">
    <cfRule type="cellIs" dxfId="351" priority="352" stopIfTrue="1" operator="greaterThanOrEqual">
      <formula>0</formula>
    </cfRule>
  </conditionalFormatting>
  <conditionalFormatting sqref="MS9:MS10">
    <cfRule type="cellIs" dxfId="350" priority="351" stopIfTrue="1" operator="greaterThanOrEqual">
      <formula>0</formula>
    </cfRule>
  </conditionalFormatting>
  <conditionalFormatting sqref="MS9:MS10">
    <cfRule type="cellIs" dxfId="349" priority="350" stopIfTrue="1" operator="greaterThanOrEqual">
      <formula>0</formula>
    </cfRule>
  </conditionalFormatting>
  <conditionalFormatting sqref="MS9:MS10">
    <cfRule type="cellIs" dxfId="348" priority="349" stopIfTrue="1" operator="greaterThanOrEqual">
      <formula>0</formula>
    </cfRule>
  </conditionalFormatting>
  <conditionalFormatting sqref="MS9:MS10">
    <cfRule type="cellIs" dxfId="347" priority="348" stopIfTrue="1" operator="greaterThanOrEqual">
      <formula>0</formula>
    </cfRule>
  </conditionalFormatting>
  <conditionalFormatting sqref="MS9:MS10">
    <cfRule type="cellIs" dxfId="346" priority="347" stopIfTrue="1" operator="greaterThanOrEqual">
      <formula>0</formula>
    </cfRule>
  </conditionalFormatting>
  <conditionalFormatting sqref="MS9:MS10">
    <cfRule type="cellIs" dxfId="345" priority="346" stopIfTrue="1" operator="greaterThanOrEqual">
      <formula>0</formula>
    </cfRule>
  </conditionalFormatting>
  <conditionalFormatting sqref="MS9:MS10">
    <cfRule type="cellIs" dxfId="344" priority="345" stopIfTrue="1" operator="greaterThanOrEqual">
      <formula>0</formula>
    </cfRule>
  </conditionalFormatting>
  <conditionalFormatting sqref="MS9:MS10">
    <cfRule type="cellIs" dxfId="343" priority="344" stopIfTrue="1" operator="greaterThanOrEqual">
      <formula>0</formula>
    </cfRule>
  </conditionalFormatting>
  <conditionalFormatting sqref="MS9:MS10">
    <cfRule type="cellIs" dxfId="342" priority="343" stopIfTrue="1" operator="greaterThanOrEqual">
      <formula>0</formula>
    </cfRule>
  </conditionalFormatting>
  <conditionalFormatting sqref="MS9:MS10">
    <cfRule type="cellIs" dxfId="341" priority="342" stopIfTrue="1" operator="greaterThanOrEqual">
      <formula>0</formula>
    </cfRule>
  </conditionalFormatting>
  <conditionalFormatting sqref="MS9:MS10">
    <cfRule type="cellIs" dxfId="340" priority="341" stopIfTrue="1" operator="greaterThanOrEqual">
      <formula>0</formula>
    </cfRule>
  </conditionalFormatting>
  <conditionalFormatting sqref="MS9:MS10">
    <cfRule type="cellIs" dxfId="339" priority="340" stopIfTrue="1" operator="greaterThanOrEqual">
      <formula>0</formula>
    </cfRule>
  </conditionalFormatting>
  <conditionalFormatting sqref="MS9:MS10">
    <cfRule type="cellIs" dxfId="338" priority="339" stopIfTrue="1" operator="greaterThanOrEqual">
      <formula>0</formula>
    </cfRule>
  </conditionalFormatting>
  <conditionalFormatting sqref="MS9:MS10">
    <cfRule type="cellIs" dxfId="337" priority="338" stopIfTrue="1" operator="greaterThanOrEqual">
      <formula>0</formula>
    </cfRule>
  </conditionalFormatting>
  <conditionalFormatting sqref="MS9:MS10">
    <cfRule type="cellIs" dxfId="336" priority="337" stopIfTrue="1" operator="greaterThanOrEqual">
      <formula>0</formula>
    </cfRule>
  </conditionalFormatting>
  <conditionalFormatting sqref="MS9:MS10">
    <cfRule type="cellIs" dxfId="335" priority="336" stopIfTrue="1" operator="greaterThanOrEqual">
      <formula>0</formula>
    </cfRule>
  </conditionalFormatting>
  <conditionalFormatting sqref="MS9:MS10">
    <cfRule type="cellIs" dxfId="334" priority="335" stopIfTrue="1" operator="greaterThanOrEqual">
      <formula>0</formula>
    </cfRule>
  </conditionalFormatting>
  <conditionalFormatting sqref="MS9:MS10">
    <cfRule type="cellIs" dxfId="333" priority="334" stopIfTrue="1" operator="greaterThanOrEqual">
      <formula>0</formula>
    </cfRule>
  </conditionalFormatting>
  <conditionalFormatting sqref="MS9:MS10">
    <cfRule type="cellIs" dxfId="332" priority="333" stopIfTrue="1" operator="greaterThanOrEqual">
      <formula>0</formula>
    </cfRule>
  </conditionalFormatting>
  <conditionalFormatting sqref="MS9:MS10">
    <cfRule type="cellIs" dxfId="331" priority="332" stopIfTrue="1" operator="greaterThanOrEqual">
      <formula>0</formula>
    </cfRule>
  </conditionalFormatting>
  <conditionalFormatting sqref="MS9:MS10">
    <cfRule type="cellIs" dxfId="330" priority="331" stopIfTrue="1" operator="greaterThanOrEqual">
      <formula>0</formula>
    </cfRule>
  </conditionalFormatting>
  <conditionalFormatting sqref="MS9:MS10">
    <cfRule type="cellIs" dxfId="329" priority="330" stopIfTrue="1" operator="greaterThanOrEqual">
      <formula>0</formula>
    </cfRule>
  </conditionalFormatting>
  <conditionalFormatting sqref="MS9:MS10">
    <cfRule type="cellIs" dxfId="328" priority="329" stopIfTrue="1" operator="greaterThanOrEqual">
      <formula>0</formula>
    </cfRule>
  </conditionalFormatting>
  <conditionalFormatting sqref="MS9:MS10">
    <cfRule type="cellIs" dxfId="327" priority="328" stopIfTrue="1" operator="greaterThanOrEqual">
      <formula>0</formula>
    </cfRule>
  </conditionalFormatting>
  <conditionalFormatting sqref="MS9:MS10">
    <cfRule type="cellIs" dxfId="326" priority="327" stopIfTrue="1" operator="greaterThanOrEqual">
      <formula>0</formula>
    </cfRule>
  </conditionalFormatting>
  <conditionalFormatting sqref="MS9:MS10">
    <cfRule type="cellIs" dxfId="325" priority="326" stopIfTrue="1" operator="greaterThanOrEqual">
      <formula>0</formula>
    </cfRule>
  </conditionalFormatting>
  <conditionalFormatting sqref="MS9:MS10">
    <cfRule type="cellIs" dxfId="324" priority="325" stopIfTrue="1" operator="greaterThanOrEqual">
      <formula>0</formula>
    </cfRule>
  </conditionalFormatting>
  <conditionalFormatting sqref="MS9:MS10">
    <cfRule type="cellIs" dxfId="323" priority="324" stopIfTrue="1" operator="greaterThanOrEqual">
      <formula>0</formula>
    </cfRule>
  </conditionalFormatting>
  <conditionalFormatting sqref="MS9:MS10">
    <cfRule type="cellIs" dxfId="322" priority="323" stopIfTrue="1" operator="greaterThanOrEqual">
      <formula>0</formula>
    </cfRule>
  </conditionalFormatting>
  <conditionalFormatting sqref="MS9:MS10">
    <cfRule type="cellIs" dxfId="321" priority="322" stopIfTrue="1" operator="greaterThanOrEqual">
      <formula>0</formula>
    </cfRule>
  </conditionalFormatting>
  <conditionalFormatting sqref="MS9:MS10">
    <cfRule type="cellIs" dxfId="320" priority="321" stopIfTrue="1" operator="greaterThanOrEqual">
      <formula>0</formula>
    </cfRule>
  </conditionalFormatting>
  <conditionalFormatting sqref="MZ9:MZ10">
    <cfRule type="cellIs" dxfId="319" priority="320" stopIfTrue="1" operator="greaterThanOrEqual">
      <formula>0</formula>
    </cfRule>
  </conditionalFormatting>
  <conditionalFormatting sqref="MZ9:MZ10">
    <cfRule type="cellIs" dxfId="318" priority="319" stopIfTrue="1" operator="greaterThanOrEqual">
      <formula>0</formula>
    </cfRule>
  </conditionalFormatting>
  <conditionalFormatting sqref="MZ9:MZ10">
    <cfRule type="cellIs" dxfId="317" priority="318" stopIfTrue="1" operator="greaterThanOrEqual">
      <formula>0</formula>
    </cfRule>
  </conditionalFormatting>
  <conditionalFormatting sqref="MZ9:MZ10">
    <cfRule type="cellIs" dxfId="316" priority="317" stopIfTrue="1" operator="greaterThanOrEqual">
      <formula>0</formula>
    </cfRule>
  </conditionalFormatting>
  <conditionalFormatting sqref="MZ9:MZ10">
    <cfRule type="cellIs" dxfId="315" priority="316" stopIfTrue="1" operator="greaterThanOrEqual">
      <formula>0</formula>
    </cfRule>
  </conditionalFormatting>
  <conditionalFormatting sqref="MZ9:MZ10">
    <cfRule type="cellIs" dxfId="314" priority="315" stopIfTrue="1" operator="greaterThanOrEqual">
      <formula>0</formula>
    </cfRule>
  </conditionalFormatting>
  <conditionalFormatting sqref="MZ9:MZ10">
    <cfRule type="cellIs" dxfId="313" priority="314" stopIfTrue="1" operator="greaterThanOrEqual">
      <formula>0</formula>
    </cfRule>
  </conditionalFormatting>
  <conditionalFormatting sqref="MZ9:MZ10">
    <cfRule type="cellIs" dxfId="312" priority="313" stopIfTrue="1" operator="greaterThanOrEqual">
      <formula>0</formula>
    </cfRule>
  </conditionalFormatting>
  <conditionalFormatting sqref="MZ9:MZ10">
    <cfRule type="cellIs" dxfId="311" priority="312" stopIfTrue="1" operator="greaterThanOrEqual">
      <formula>0</formula>
    </cfRule>
  </conditionalFormatting>
  <conditionalFormatting sqref="MZ9:MZ10">
    <cfRule type="cellIs" dxfId="310" priority="311" stopIfTrue="1" operator="greaterThanOrEqual">
      <formula>0</formula>
    </cfRule>
  </conditionalFormatting>
  <conditionalFormatting sqref="MZ9:MZ10">
    <cfRule type="cellIs" dxfId="309" priority="310" stopIfTrue="1" operator="greaterThanOrEqual">
      <formula>0</formula>
    </cfRule>
  </conditionalFormatting>
  <conditionalFormatting sqref="MZ9:MZ10">
    <cfRule type="cellIs" dxfId="308" priority="309" stopIfTrue="1" operator="greaterThanOrEqual">
      <formula>0</formula>
    </cfRule>
  </conditionalFormatting>
  <conditionalFormatting sqref="MZ9:MZ10">
    <cfRule type="cellIs" dxfId="307" priority="308" stopIfTrue="1" operator="greaterThanOrEqual">
      <formula>0</formula>
    </cfRule>
  </conditionalFormatting>
  <conditionalFormatting sqref="MZ9:MZ10">
    <cfRule type="cellIs" dxfId="306" priority="307" stopIfTrue="1" operator="greaterThanOrEqual">
      <formula>0</formula>
    </cfRule>
  </conditionalFormatting>
  <conditionalFormatting sqref="MZ9:MZ10">
    <cfRule type="cellIs" dxfId="305" priority="306" stopIfTrue="1" operator="greaterThanOrEqual">
      <formula>0</formula>
    </cfRule>
  </conditionalFormatting>
  <conditionalFormatting sqref="MZ9:MZ10">
    <cfRule type="cellIs" dxfId="304" priority="305" stopIfTrue="1" operator="greaterThanOrEqual">
      <formula>0</formula>
    </cfRule>
  </conditionalFormatting>
  <conditionalFormatting sqref="MZ9:MZ10">
    <cfRule type="cellIs" dxfId="303" priority="304" stopIfTrue="1" operator="greaterThanOrEqual">
      <formula>0</formula>
    </cfRule>
  </conditionalFormatting>
  <conditionalFormatting sqref="MZ9:MZ10">
    <cfRule type="cellIs" dxfId="302" priority="303" stopIfTrue="1" operator="greaterThanOrEqual">
      <formula>0</formula>
    </cfRule>
  </conditionalFormatting>
  <conditionalFormatting sqref="MZ9:MZ10">
    <cfRule type="cellIs" dxfId="301" priority="302" stopIfTrue="1" operator="greaterThanOrEqual">
      <formula>0</formula>
    </cfRule>
  </conditionalFormatting>
  <conditionalFormatting sqref="MZ9:MZ10">
    <cfRule type="cellIs" dxfId="300" priority="301" stopIfTrue="1" operator="greaterThanOrEqual">
      <formula>0</formula>
    </cfRule>
  </conditionalFormatting>
  <conditionalFormatting sqref="MZ9:MZ10">
    <cfRule type="cellIs" dxfId="299" priority="300" stopIfTrue="1" operator="greaterThanOrEqual">
      <formula>0</formula>
    </cfRule>
  </conditionalFormatting>
  <conditionalFormatting sqref="MZ9:MZ10">
    <cfRule type="cellIs" dxfId="298" priority="299" stopIfTrue="1" operator="greaterThanOrEqual">
      <formula>0</formula>
    </cfRule>
  </conditionalFormatting>
  <conditionalFormatting sqref="MZ9:MZ10">
    <cfRule type="cellIs" dxfId="297" priority="298" stopIfTrue="1" operator="greaterThanOrEqual">
      <formula>0</formula>
    </cfRule>
  </conditionalFormatting>
  <conditionalFormatting sqref="MZ9:MZ10">
    <cfRule type="cellIs" dxfId="296" priority="297" stopIfTrue="1" operator="greaterThanOrEqual">
      <formula>0</formula>
    </cfRule>
  </conditionalFormatting>
  <conditionalFormatting sqref="MZ9:MZ10">
    <cfRule type="cellIs" dxfId="295" priority="296" stopIfTrue="1" operator="greaterThanOrEqual">
      <formula>0</formula>
    </cfRule>
  </conditionalFormatting>
  <conditionalFormatting sqref="MZ9:MZ10">
    <cfRule type="cellIs" dxfId="294" priority="295" stopIfTrue="1" operator="greaterThanOrEqual">
      <formula>0</formula>
    </cfRule>
  </conditionalFormatting>
  <conditionalFormatting sqref="MZ9:MZ10">
    <cfRule type="cellIs" dxfId="293" priority="294" stopIfTrue="1" operator="greaterThanOrEqual">
      <formula>0</formula>
    </cfRule>
  </conditionalFormatting>
  <conditionalFormatting sqref="MZ9:MZ10">
    <cfRule type="cellIs" dxfId="292" priority="293" stopIfTrue="1" operator="greaterThanOrEqual">
      <formula>0</formula>
    </cfRule>
  </conditionalFormatting>
  <conditionalFormatting sqref="MZ9:MZ10">
    <cfRule type="cellIs" dxfId="291" priority="292" stopIfTrue="1" operator="greaterThanOrEqual">
      <formula>0</formula>
    </cfRule>
  </conditionalFormatting>
  <conditionalFormatting sqref="MZ9:MZ10">
    <cfRule type="cellIs" dxfId="290" priority="291" stopIfTrue="1" operator="greaterThanOrEqual">
      <formula>0</formula>
    </cfRule>
  </conditionalFormatting>
  <conditionalFormatting sqref="MZ9:MZ10">
    <cfRule type="cellIs" dxfId="289" priority="290" stopIfTrue="1" operator="greaterThanOrEqual">
      <formula>0</formula>
    </cfRule>
  </conditionalFormatting>
  <conditionalFormatting sqref="MZ9:MZ10">
    <cfRule type="cellIs" dxfId="288" priority="289" stopIfTrue="1" operator="greaterThanOrEqual">
      <formula>0</formula>
    </cfRule>
  </conditionalFormatting>
  <conditionalFormatting sqref="MZ9:MZ10">
    <cfRule type="cellIs" dxfId="287" priority="288" stopIfTrue="1" operator="greaterThanOrEqual">
      <formula>0</formula>
    </cfRule>
  </conditionalFormatting>
  <conditionalFormatting sqref="MZ9:MZ10">
    <cfRule type="cellIs" dxfId="286" priority="287" stopIfTrue="1" operator="greaterThanOrEqual">
      <formula>0</formula>
    </cfRule>
  </conditionalFormatting>
  <conditionalFormatting sqref="MZ9:MZ10">
    <cfRule type="cellIs" dxfId="285" priority="286" stopIfTrue="1" operator="greaterThanOrEqual">
      <formula>0</formula>
    </cfRule>
  </conditionalFormatting>
  <conditionalFormatting sqref="MZ9:MZ10">
    <cfRule type="cellIs" dxfId="284" priority="285" stopIfTrue="1" operator="greaterThanOrEqual">
      <formula>0</formula>
    </cfRule>
  </conditionalFormatting>
  <conditionalFormatting sqref="MZ9:MZ10">
    <cfRule type="cellIs" dxfId="283" priority="284" stopIfTrue="1" operator="greaterThanOrEqual">
      <formula>0</formula>
    </cfRule>
  </conditionalFormatting>
  <conditionalFormatting sqref="MZ9:MZ10">
    <cfRule type="cellIs" dxfId="282" priority="283" stopIfTrue="1" operator="greaterThanOrEqual">
      <formula>0</formula>
    </cfRule>
  </conditionalFormatting>
  <conditionalFormatting sqref="MZ9:MZ10">
    <cfRule type="cellIs" dxfId="281" priority="282" stopIfTrue="1" operator="greaterThanOrEqual">
      <formula>0</formula>
    </cfRule>
  </conditionalFormatting>
  <conditionalFormatting sqref="MZ9:MZ10">
    <cfRule type="cellIs" dxfId="280" priority="281" stopIfTrue="1" operator="greaterThanOrEqual">
      <formula>0</formula>
    </cfRule>
  </conditionalFormatting>
  <conditionalFormatting sqref="MZ9:MZ10">
    <cfRule type="cellIs" dxfId="279" priority="280" stopIfTrue="1" operator="greaterThanOrEqual">
      <formula>0</formula>
    </cfRule>
  </conditionalFormatting>
  <conditionalFormatting sqref="MZ9:MZ10">
    <cfRule type="cellIs" dxfId="278" priority="279" stopIfTrue="1" operator="greaterThanOrEqual">
      <formula>0</formula>
    </cfRule>
  </conditionalFormatting>
  <conditionalFormatting sqref="MZ9:MZ10">
    <cfRule type="cellIs" dxfId="277" priority="278" stopIfTrue="1" operator="greaterThanOrEqual">
      <formula>0</formula>
    </cfRule>
  </conditionalFormatting>
  <conditionalFormatting sqref="MZ9:MZ10">
    <cfRule type="cellIs" dxfId="276" priority="277" stopIfTrue="1" operator="greaterThanOrEqual">
      <formula>0</formula>
    </cfRule>
  </conditionalFormatting>
  <conditionalFormatting sqref="MZ9:MZ10">
    <cfRule type="cellIs" dxfId="275" priority="276" stopIfTrue="1" operator="greaterThanOrEqual">
      <formula>0</formula>
    </cfRule>
  </conditionalFormatting>
  <conditionalFormatting sqref="MZ9:MZ10">
    <cfRule type="cellIs" dxfId="274" priority="275" stopIfTrue="1" operator="greaterThanOrEqual">
      <formula>0</formula>
    </cfRule>
  </conditionalFormatting>
  <conditionalFormatting sqref="MZ9:MZ10">
    <cfRule type="cellIs" dxfId="273" priority="274" stopIfTrue="1" operator="greaterThanOrEqual">
      <formula>0</formula>
    </cfRule>
  </conditionalFormatting>
  <conditionalFormatting sqref="MZ9:MZ10">
    <cfRule type="cellIs" dxfId="272" priority="273" stopIfTrue="1" operator="greaterThanOrEqual">
      <formula>0</formula>
    </cfRule>
  </conditionalFormatting>
  <conditionalFormatting sqref="MZ9:MZ10">
    <cfRule type="cellIs" dxfId="271" priority="272" stopIfTrue="1" operator="greaterThanOrEqual">
      <formula>0</formula>
    </cfRule>
  </conditionalFormatting>
  <conditionalFormatting sqref="MZ9:MZ10">
    <cfRule type="cellIs" dxfId="270" priority="271" stopIfTrue="1" operator="greaterThanOrEqual">
      <formula>0</formula>
    </cfRule>
  </conditionalFormatting>
  <conditionalFormatting sqref="MZ9:MZ10">
    <cfRule type="cellIs" dxfId="269" priority="270" stopIfTrue="1" operator="greaterThanOrEqual">
      <formula>0</formula>
    </cfRule>
  </conditionalFormatting>
  <conditionalFormatting sqref="MZ9:MZ10">
    <cfRule type="cellIs" dxfId="268" priority="269" stopIfTrue="1" operator="greaterThanOrEqual">
      <formula>0</formula>
    </cfRule>
  </conditionalFormatting>
  <conditionalFormatting sqref="MZ9:MZ10">
    <cfRule type="cellIs" dxfId="267" priority="268" stopIfTrue="1" operator="greaterThanOrEqual">
      <formula>0</formula>
    </cfRule>
  </conditionalFormatting>
  <conditionalFormatting sqref="MZ9:MZ10">
    <cfRule type="cellIs" dxfId="266" priority="267" stopIfTrue="1" operator="greaterThanOrEqual">
      <formula>0</formula>
    </cfRule>
  </conditionalFormatting>
  <conditionalFormatting sqref="MZ9:MZ10">
    <cfRule type="cellIs" dxfId="265" priority="266" stopIfTrue="1" operator="greaterThanOrEqual">
      <formula>0</formula>
    </cfRule>
  </conditionalFormatting>
  <conditionalFormatting sqref="MZ9:MZ10">
    <cfRule type="cellIs" dxfId="264" priority="265" stopIfTrue="1" operator="greaterThanOrEqual">
      <formula>0</formula>
    </cfRule>
  </conditionalFormatting>
  <conditionalFormatting sqref="MZ9:MZ10">
    <cfRule type="cellIs" dxfId="263" priority="264" stopIfTrue="1" operator="greaterThanOrEqual">
      <formula>0</formula>
    </cfRule>
  </conditionalFormatting>
  <conditionalFormatting sqref="MZ9:MZ10">
    <cfRule type="cellIs" dxfId="262" priority="263" stopIfTrue="1" operator="greaterThanOrEqual">
      <formula>0</formula>
    </cfRule>
  </conditionalFormatting>
  <conditionalFormatting sqref="MZ9:MZ10">
    <cfRule type="cellIs" dxfId="261" priority="262" stopIfTrue="1" operator="greaterThanOrEqual">
      <formula>0</formula>
    </cfRule>
  </conditionalFormatting>
  <conditionalFormatting sqref="MZ9:MZ10">
    <cfRule type="cellIs" dxfId="260" priority="261" stopIfTrue="1" operator="greaterThanOrEqual">
      <formula>0</formula>
    </cfRule>
  </conditionalFormatting>
  <conditionalFormatting sqref="MZ9:MZ10">
    <cfRule type="cellIs" dxfId="259" priority="260" stopIfTrue="1" operator="greaterThanOrEqual">
      <formula>0</formula>
    </cfRule>
  </conditionalFormatting>
  <conditionalFormatting sqref="MZ9:MZ10">
    <cfRule type="cellIs" dxfId="258" priority="259" stopIfTrue="1" operator="greaterThanOrEqual">
      <formula>0</formula>
    </cfRule>
  </conditionalFormatting>
  <conditionalFormatting sqref="MZ9:MZ10">
    <cfRule type="cellIs" dxfId="257" priority="258" stopIfTrue="1" operator="greaterThanOrEqual">
      <formula>0</formula>
    </cfRule>
  </conditionalFormatting>
  <conditionalFormatting sqref="MZ9:MZ10">
    <cfRule type="cellIs" dxfId="256" priority="257" stopIfTrue="1" operator="greaterThanOrEqual">
      <formula>0</formula>
    </cfRule>
  </conditionalFormatting>
  <conditionalFormatting sqref="MZ9:MZ10">
    <cfRule type="cellIs" dxfId="255" priority="256" stopIfTrue="1" operator="greaterThanOrEqual">
      <formula>0</formula>
    </cfRule>
  </conditionalFormatting>
  <conditionalFormatting sqref="MZ9:MZ10">
    <cfRule type="cellIs" dxfId="254" priority="255" stopIfTrue="1" operator="greaterThanOrEqual">
      <formula>0</formula>
    </cfRule>
  </conditionalFormatting>
  <conditionalFormatting sqref="MZ9:MZ10">
    <cfRule type="cellIs" dxfId="253" priority="254" stopIfTrue="1" operator="greaterThanOrEqual">
      <formula>0</formula>
    </cfRule>
  </conditionalFormatting>
  <conditionalFormatting sqref="MZ9:MZ10">
    <cfRule type="cellIs" dxfId="252" priority="253" stopIfTrue="1" operator="greaterThanOrEqual">
      <formula>0</formula>
    </cfRule>
  </conditionalFormatting>
  <conditionalFormatting sqref="MZ9:MZ10">
    <cfRule type="cellIs" dxfId="251" priority="252" stopIfTrue="1" operator="greaterThanOrEqual">
      <formula>0</formula>
    </cfRule>
  </conditionalFormatting>
  <conditionalFormatting sqref="MZ9:MZ10">
    <cfRule type="cellIs" dxfId="250" priority="251" stopIfTrue="1" operator="greaterThanOrEqual">
      <formula>0</formula>
    </cfRule>
  </conditionalFormatting>
  <conditionalFormatting sqref="MZ9:MZ10">
    <cfRule type="cellIs" dxfId="249" priority="250" stopIfTrue="1" operator="greaterThanOrEqual">
      <formula>0</formula>
    </cfRule>
  </conditionalFormatting>
  <conditionalFormatting sqref="MZ9:MZ10">
    <cfRule type="cellIs" dxfId="248" priority="249" stopIfTrue="1" operator="greaterThanOrEqual">
      <formula>0</formula>
    </cfRule>
  </conditionalFormatting>
  <conditionalFormatting sqref="MZ9:MZ10">
    <cfRule type="cellIs" dxfId="247" priority="248" stopIfTrue="1" operator="greaterThanOrEqual">
      <formula>0</formula>
    </cfRule>
  </conditionalFormatting>
  <conditionalFormatting sqref="MZ9:MZ10">
    <cfRule type="cellIs" dxfId="246" priority="247" stopIfTrue="1" operator="greaterThanOrEqual">
      <formula>0</formula>
    </cfRule>
  </conditionalFormatting>
  <conditionalFormatting sqref="MZ9:MZ10">
    <cfRule type="cellIs" dxfId="245" priority="246" stopIfTrue="1" operator="greaterThanOrEqual">
      <formula>0</formula>
    </cfRule>
  </conditionalFormatting>
  <conditionalFormatting sqref="MZ9:MZ10">
    <cfRule type="cellIs" dxfId="244" priority="245" stopIfTrue="1" operator="greaterThanOrEqual">
      <formula>0</formula>
    </cfRule>
  </conditionalFormatting>
  <conditionalFormatting sqref="MZ9:MZ10">
    <cfRule type="cellIs" dxfId="243" priority="244" stopIfTrue="1" operator="greaterThanOrEqual">
      <formula>0</formula>
    </cfRule>
  </conditionalFormatting>
  <conditionalFormatting sqref="MZ9:MZ10">
    <cfRule type="cellIs" dxfId="242" priority="243" stopIfTrue="1" operator="greaterThanOrEqual">
      <formula>0</formula>
    </cfRule>
  </conditionalFormatting>
  <conditionalFormatting sqref="MZ9:MZ10">
    <cfRule type="cellIs" dxfId="241" priority="242" stopIfTrue="1" operator="greaterThanOrEqual">
      <formula>0</formula>
    </cfRule>
  </conditionalFormatting>
  <conditionalFormatting sqref="MZ9:MZ10">
    <cfRule type="cellIs" dxfId="240" priority="241" stopIfTrue="1" operator="greaterThanOrEqual">
      <formula>0</formula>
    </cfRule>
  </conditionalFormatting>
  <conditionalFormatting sqref="NN9:NN10">
    <cfRule type="cellIs" dxfId="239" priority="240" stopIfTrue="1" operator="greaterThanOrEqual">
      <formula>0</formula>
    </cfRule>
  </conditionalFormatting>
  <conditionalFormatting sqref="NN9:NN10">
    <cfRule type="cellIs" dxfId="238" priority="239" stopIfTrue="1" operator="greaterThanOrEqual">
      <formula>0</formula>
    </cfRule>
  </conditionalFormatting>
  <conditionalFormatting sqref="NN9:NN10">
    <cfRule type="cellIs" dxfId="237" priority="238" stopIfTrue="1" operator="greaterThanOrEqual">
      <formula>0</formula>
    </cfRule>
  </conditionalFormatting>
  <conditionalFormatting sqref="NN9:NN10">
    <cfRule type="cellIs" dxfId="236" priority="237" stopIfTrue="1" operator="greaterThanOrEqual">
      <formula>0</formula>
    </cfRule>
  </conditionalFormatting>
  <conditionalFormatting sqref="NN9:NN10">
    <cfRule type="cellIs" dxfId="235" priority="236" stopIfTrue="1" operator="greaterThanOrEqual">
      <formula>0</formula>
    </cfRule>
  </conditionalFormatting>
  <conditionalFormatting sqref="NN9:NN10">
    <cfRule type="cellIs" dxfId="234" priority="235" stopIfTrue="1" operator="greaterThanOrEqual">
      <formula>0</formula>
    </cfRule>
  </conditionalFormatting>
  <conditionalFormatting sqref="NN9:NN10">
    <cfRule type="cellIs" dxfId="233" priority="234" stopIfTrue="1" operator="greaterThanOrEqual">
      <formula>0</formula>
    </cfRule>
  </conditionalFormatting>
  <conditionalFormatting sqref="NN9:NN10">
    <cfRule type="cellIs" dxfId="232" priority="233" stopIfTrue="1" operator="greaterThanOrEqual">
      <formula>0</formula>
    </cfRule>
  </conditionalFormatting>
  <conditionalFormatting sqref="NN9:NN10">
    <cfRule type="cellIs" dxfId="231" priority="232" stopIfTrue="1" operator="greaterThanOrEqual">
      <formula>0</formula>
    </cfRule>
  </conditionalFormatting>
  <conditionalFormatting sqref="NN9:NN10">
    <cfRule type="cellIs" dxfId="230" priority="231" stopIfTrue="1" operator="greaterThanOrEqual">
      <formula>0</formula>
    </cfRule>
  </conditionalFormatting>
  <conditionalFormatting sqref="NN9:NN10">
    <cfRule type="cellIs" dxfId="229" priority="230" stopIfTrue="1" operator="greaterThanOrEqual">
      <formula>0</formula>
    </cfRule>
  </conditionalFormatting>
  <conditionalFormatting sqref="NN9:NN10">
    <cfRule type="cellIs" dxfId="228" priority="229" stopIfTrue="1" operator="greaterThanOrEqual">
      <formula>0</formula>
    </cfRule>
  </conditionalFormatting>
  <conditionalFormatting sqref="NN9:NN10">
    <cfRule type="cellIs" dxfId="227" priority="228" stopIfTrue="1" operator="greaterThanOrEqual">
      <formula>0</formula>
    </cfRule>
  </conditionalFormatting>
  <conditionalFormatting sqref="NN9:NN10">
    <cfRule type="cellIs" dxfId="226" priority="227" stopIfTrue="1" operator="greaterThanOrEqual">
      <formula>0</formula>
    </cfRule>
  </conditionalFormatting>
  <conditionalFormatting sqref="NN9:NN10">
    <cfRule type="cellIs" dxfId="225" priority="226" stopIfTrue="1" operator="greaterThanOrEqual">
      <formula>0</formula>
    </cfRule>
  </conditionalFormatting>
  <conditionalFormatting sqref="NN9:NN10">
    <cfRule type="cellIs" dxfId="224" priority="225" stopIfTrue="1" operator="greaterThanOrEqual">
      <formula>0</formula>
    </cfRule>
  </conditionalFormatting>
  <conditionalFormatting sqref="NN9:NN10">
    <cfRule type="cellIs" dxfId="223" priority="224" stopIfTrue="1" operator="greaterThanOrEqual">
      <formula>0</formula>
    </cfRule>
  </conditionalFormatting>
  <conditionalFormatting sqref="NN9:NN10">
    <cfRule type="cellIs" dxfId="222" priority="223" stopIfTrue="1" operator="greaterThanOrEqual">
      <formula>0</formula>
    </cfRule>
  </conditionalFormatting>
  <conditionalFormatting sqref="NN9:NN10">
    <cfRule type="cellIs" dxfId="221" priority="222" stopIfTrue="1" operator="greaterThanOrEqual">
      <formula>0</formula>
    </cfRule>
  </conditionalFormatting>
  <conditionalFormatting sqref="NN9:NN10">
    <cfRule type="cellIs" dxfId="220" priority="221" stopIfTrue="1" operator="greaterThanOrEqual">
      <formula>0</formula>
    </cfRule>
  </conditionalFormatting>
  <conditionalFormatting sqref="NN9:NN10">
    <cfRule type="cellIs" dxfId="219" priority="220" stopIfTrue="1" operator="greaterThanOrEqual">
      <formula>0</formula>
    </cfRule>
  </conditionalFormatting>
  <conditionalFormatting sqref="NN9:NN10">
    <cfRule type="cellIs" dxfId="218" priority="219" stopIfTrue="1" operator="greaterThanOrEqual">
      <formula>0</formula>
    </cfRule>
  </conditionalFormatting>
  <conditionalFormatting sqref="NN9:NN10">
    <cfRule type="cellIs" dxfId="217" priority="218" stopIfTrue="1" operator="greaterThanOrEqual">
      <formula>0</formula>
    </cfRule>
  </conditionalFormatting>
  <conditionalFormatting sqref="NN9:NN10">
    <cfRule type="cellIs" dxfId="216" priority="217" stopIfTrue="1" operator="greaterThanOrEqual">
      <formula>0</formula>
    </cfRule>
  </conditionalFormatting>
  <conditionalFormatting sqref="NN9:NN10">
    <cfRule type="cellIs" dxfId="215" priority="216" stopIfTrue="1" operator="greaterThanOrEqual">
      <formula>0</formula>
    </cfRule>
  </conditionalFormatting>
  <conditionalFormatting sqref="NN9:NN10">
    <cfRule type="cellIs" dxfId="214" priority="215" stopIfTrue="1" operator="greaterThanOrEqual">
      <formula>0</formula>
    </cfRule>
  </conditionalFormatting>
  <conditionalFormatting sqref="NN9:NN10">
    <cfRule type="cellIs" dxfId="213" priority="214" stopIfTrue="1" operator="greaterThanOrEqual">
      <formula>0</formula>
    </cfRule>
  </conditionalFormatting>
  <conditionalFormatting sqref="NN9:NN10">
    <cfRule type="cellIs" dxfId="212" priority="213" stopIfTrue="1" operator="greaterThanOrEqual">
      <formula>0</formula>
    </cfRule>
  </conditionalFormatting>
  <conditionalFormatting sqref="NN9:NN10">
    <cfRule type="cellIs" dxfId="211" priority="212" stopIfTrue="1" operator="greaterThanOrEqual">
      <formula>0</formula>
    </cfRule>
  </conditionalFormatting>
  <conditionalFormatting sqref="NN9:NN10">
    <cfRule type="cellIs" dxfId="210" priority="211" stopIfTrue="1" operator="greaterThanOrEqual">
      <formula>0</formula>
    </cfRule>
  </conditionalFormatting>
  <conditionalFormatting sqref="NN9:NN10">
    <cfRule type="cellIs" dxfId="209" priority="210" stopIfTrue="1" operator="greaterThanOrEqual">
      <formula>0</formula>
    </cfRule>
  </conditionalFormatting>
  <conditionalFormatting sqref="NN9:NN10">
    <cfRule type="cellIs" dxfId="208" priority="209" stopIfTrue="1" operator="greaterThanOrEqual">
      <formula>0</formula>
    </cfRule>
  </conditionalFormatting>
  <conditionalFormatting sqref="NN9:NN10">
    <cfRule type="cellIs" dxfId="207" priority="208" stopIfTrue="1" operator="greaterThanOrEqual">
      <formula>0</formula>
    </cfRule>
  </conditionalFormatting>
  <conditionalFormatting sqref="NN9:NN10">
    <cfRule type="cellIs" dxfId="206" priority="207" stopIfTrue="1" operator="greaterThanOrEqual">
      <formula>0</formula>
    </cfRule>
  </conditionalFormatting>
  <conditionalFormatting sqref="NN9:NN10">
    <cfRule type="cellIs" dxfId="205" priority="206" stopIfTrue="1" operator="greaterThanOrEqual">
      <formula>0</formula>
    </cfRule>
  </conditionalFormatting>
  <conditionalFormatting sqref="NN9:NN10">
    <cfRule type="cellIs" dxfId="204" priority="205" stopIfTrue="1" operator="greaterThanOrEqual">
      <formula>0</formula>
    </cfRule>
  </conditionalFormatting>
  <conditionalFormatting sqref="NN9:NN10">
    <cfRule type="cellIs" dxfId="203" priority="204" stopIfTrue="1" operator="greaterThanOrEqual">
      <formula>0</formula>
    </cfRule>
  </conditionalFormatting>
  <conditionalFormatting sqref="NN9:NN10">
    <cfRule type="cellIs" dxfId="202" priority="203" stopIfTrue="1" operator="greaterThanOrEqual">
      <formula>0</formula>
    </cfRule>
  </conditionalFormatting>
  <conditionalFormatting sqref="NN9:NN10">
    <cfRule type="cellIs" dxfId="201" priority="202" stopIfTrue="1" operator="greaterThanOrEqual">
      <formula>0</formula>
    </cfRule>
  </conditionalFormatting>
  <conditionalFormatting sqref="NN9:NN10">
    <cfRule type="cellIs" dxfId="200" priority="201" stopIfTrue="1" operator="greaterThanOrEqual">
      <formula>0</formula>
    </cfRule>
  </conditionalFormatting>
  <conditionalFormatting sqref="NN9:NN10">
    <cfRule type="cellIs" dxfId="199" priority="200" stopIfTrue="1" operator="greaterThanOrEqual">
      <formula>0</formula>
    </cfRule>
  </conditionalFormatting>
  <conditionalFormatting sqref="NN9:NN10">
    <cfRule type="cellIs" dxfId="198" priority="199" stopIfTrue="1" operator="greaterThanOrEqual">
      <formula>0</formula>
    </cfRule>
  </conditionalFormatting>
  <conditionalFormatting sqref="NN9:NN10">
    <cfRule type="cellIs" dxfId="197" priority="198" stopIfTrue="1" operator="greaterThanOrEqual">
      <formula>0</formula>
    </cfRule>
  </conditionalFormatting>
  <conditionalFormatting sqref="NN9:NN10">
    <cfRule type="cellIs" dxfId="196" priority="197" stopIfTrue="1" operator="greaterThanOrEqual">
      <formula>0</formula>
    </cfRule>
  </conditionalFormatting>
  <conditionalFormatting sqref="NN9:NN10">
    <cfRule type="cellIs" dxfId="195" priority="196" stopIfTrue="1" operator="greaterThanOrEqual">
      <formula>0</formula>
    </cfRule>
  </conditionalFormatting>
  <conditionalFormatting sqref="NN9:NN10">
    <cfRule type="cellIs" dxfId="194" priority="195" stopIfTrue="1" operator="greaterThanOrEqual">
      <formula>0</formula>
    </cfRule>
  </conditionalFormatting>
  <conditionalFormatting sqref="NN9:NN10">
    <cfRule type="cellIs" dxfId="193" priority="194" stopIfTrue="1" operator="greaterThanOrEqual">
      <formula>0</formula>
    </cfRule>
  </conditionalFormatting>
  <conditionalFormatting sqref="NN9:NN10">
    <cfRule type="cellIs" dxfId="192" priority="193" stopIfTrue="1" operator="greaterThanOrEqual">
      <formula>0</formula>
    </cfRule>
  </conditionalFormatting>
  <conditionalFormatting sqref="NN9:NN10">
    <cfRule type="cellIs" dxfId="191" priority="192" stopIfTrue="1" operator="greaterThanOrEqual">
      <formula>0</formula>
    </cfRule>
  </conditionalFormatting>
  <conditionalFormatting sqref="NN9:NN10">
    <cfRule type="cellIs" dxfId="190" priority="191" stopIfTrue="1" operator="greaterThanOrEqual">
      <formula>0</formula>
    </cfRule>
  </conditionalFormatting>
  <conditionalFormatting sqref="NN9:NN10">
    <cfRule type="cellIs" dxfId="189" priority="190" stopIfTrue="1" operator="greaterThanOrEqual">
      <formula>0</formula>
    </cfRule>
  </conditionalFormatting>
  <conditionalFormatting sqref="NN9:NN10">
    <cfRule type="cellIs" dxfId="188" priority="189" stopIfTrue="1" operator="greaterThanOrEqual">
      <formula>0</formula>
    </cfRule>
  </conditionalFormatting>
  <conditionalFormatting sqref="NN9:NN10">
    <cfRule type="cellIs" dxfId="187" priority="188" stopIfTrue="1" operator="greaterThanOrEqual">
      <formula>0</formula>
    </cfRule>
  </conditionalFormatting>
  <conditionalFormatting sqref="NN9:NN10">
    <cfRule type="cellIs" dxfId="186" priority="187" stopIfTrue="1" operator="greaterThanOrEqual">
      <formula>0</formula>
    </cfRule>
  </conditionalFormatting>
  <conditionalFormatting sqref="NN9:NN10">
    <cfRule type="cellIs" dxfId="185" priority="186" stopIfTrue="1" operator="greaterThanOrEqual">
      <formula>0</formula>
    </cfRule>
  </conditionalFormatting>
  <conditionalFormatting sqref="NN9:NN10">
    <cfRule type="cellIs" dxfId="184" priority="185" stopIfTrue="1" operator="greaterThanOrEqual">
      <formula>0</formula>
    </cfRule>
  </conditionalFormatting>
  <conditionalFormatting sqref="NN9:NN10">
    <cfRule type="cellIs" dxfId="183" priority="184" stopIfTrue="1" operator="greaterThanOrEqual">
      <formula>0</formula>
    </cfRule>
  </conditionalFormatting>
  <conditionalFormatting sqref="NN9:NN10">
    <cfRule type="cellIs" dxfId="182" priority="183" stopIfTrue="1" operator="greaterThanOrEqual">
      <formula>0</formula>
    </cfRule>
  </conditionalFormatting>
  <conditionalFormatting sqref="NN9:NN10">
    <cfRule type="cellIs" dxfId="181" priority="182" stopIfTrue="1" operator="greaterThanOrEqual">
      <formula>0</formula>
    </cfRule>
  </conditionalFormatting>
  <conditionalFormatting sqref="NN9:NN10">
    <cfRule type="cellIs" dxfId="180" priority="181" stopIfTrue="1" operator="greaterThanOrEqual">
      <formula>0</formula>
    </cfRule>
  </conditionalFormatting>
  <conditionalFormatting sqref="NN9:NN10">
    <cfRule type="cellIs" dxfId="179" priority="180" stopIfTrue="1" operator="greaterThanOrEqual">
      <formula>0</formula>
    </cfRule>
  </conditionalFormatting>
  <conditionalFormatting sqref="NN9:NN10">
    <cfRule type="cellIs" dxfId="178" priority="179" stopIfTrue="1" operator="greaterThanOrEqual">
      <formula>0</formula>
    </cfRule>
  </conditionalFormatting>
  <conditionalFormatting sqref="NN9:NN10">
    <cfRule type="cellIs" dxfId="177" priority="178" stopIfTrue="1" operator="greaterThanOrEqual">
      <formula>0</formula>
    </cfRule>
  </conditionalFormatting>
  <conditionalFormatting sqref="NN9:NN10">
    <cfRule type="cellIs" dxfId="176" priority="177" stopIfTrue="1" operator="greaterThanOrEqual">
      <formula>0</formula>
    </cfRule>
  </conditionalFormatting>
  <conditionalFormatting sqref="NN9:NN10">
    <cfRule type="cellIs" dxfId="175" priority="176" stopIfTrue="1" operator="greaterThanOrEqual">
      <formula>0</formula>
    </cfRule>
  </conditionalFormatting>
  <conditionalFormatting sqref="NN9:NN10">
    <cfRule type="cellIs" dxfId="174" priority="175" stopIfTrue="1" operator="greaterThanOrEqual">
      <formula>0</formula>
    </cfRule>
  </conditionalFormatting>
  <conditionalFormatting sqref="NN9:NN10">
    <cfRule type="cellIs" dxfId="173" priority="174" stopIfTrue="1" operator="greaterThanOrEqual">
      <formula>0</formula>
    </cfRule>
  </conditionalFormatting>
  <conditionalFormatting sqref="NN9:NN10">
    <cfRule type="cellIs" dxfId="172" priority="173" stopIfTrue="1" operator="greaterThanOrEqual">
      <formula>0</formula>
    </cfRule>
  </conditionalFormatting>
  <conditionalFormatting sqref="NN9:NN10">
    <cfRule type="cellIs" dxfId="171" priority="172" stopIfTrue="1" operator="greaterThanOrEqual">
      <formula>0</formula>
    </cfRule>
  </conditionalFormatting>
  <conditionalFormatting sqref="NN9:NN10">
    <cfRule type="cellIs" dxfId="170" priority="171" stopIfTrue="1" operator="greaterThanOrEqual">
      <formula>0</formula>
    </cfRule>
  </conditionalFormatting>
  <conditionalFormatting sqref="NN9:NN10">
    <cfRule type="cellIs" dxfId="169" priority="170" stopIfTrue="1" operator="greaterThanOrEqual">
      <formula>0</formula>
    </cfRule>
  </conditionalFormatting>
  <conditionalFormatting sqref="NN9:NN10">
    <cfRule type="cellIs" dxfId="168" priority="169" stopIfTrue="1" operator="greaterThanOrEqual">
      <formula>0</formula>
    </cfRule>
  </conditionalFormatting>
  <conditionalFormatting sqref="NN9:NN10">
    <cfRule type="cellIs" dxfId="167" priority="168" stopIfTrue="1" operator="greaterThanOrEqual">
      <formula>0</formula>
    </cfRule>
  </conditionalFormatting>
  <conditionalFormatting sqref="NN9:NN10">
    <cfRule type="cellIs" dxfId="166" priority="167" stopIfTrue="1" operator="greaterThanOrEqual">
      <formula>0</formula>
    </cfRule>
  </conditionalFormatting>
  <conditionalFormatting sqref="NN9:NN10">
    <cfRule type="cellIs" dxfId="165" priority="166" stopIfTrue="1" operator="greaterThanOrEqual">
      <formula>0</formula>
    </cfRule>
  </conditionalFormatting>
  <conditionalFormatting sqref="NN9:NN10">
    <cfRule type="cellIs" dxfId="164" priority="165" stopIfTrue="1" operator="greaterThanOrEqual">
      <formula>0</formula>
    </cfRule>
  </conditionalFormatting>
  <conditionalFormatting sqref="NN9:NN10">
    <cfRule type="cellIs" dxfId="163" priority="164" stopIfTrue="1" operator="greaterThanOrEqual">
      <formula>0</formula>
    </cfRule>
  </conditionalFormatting>
  <conditionalFormatting sqref="NN9:NN10">
    <cfRule type="cellIs" dxfId="162" priority="163" stopIfTrue="1" operator="greaterThanOrEqual">
      <formula>0</formula>
    </cfRule>
  </conditionalFormatting>
  <conditionalFormatting sqref="NN9:NN10">
    <cfRule type="cellIs" dxfId="161" priority="162" stopIfTrue="1" operator="greaterThanOrEqual">
      <formula>0</formula>
    </cfRule>
  </conditionalFormatting>
  <conditionalFormatting sqref="NN9:NN10">
    <cfRule type="cellIs" dxfId="160" priority="161" stopIfTrue="1" operator="greaterThanOrEqual">
      <formula>0</formula>
    </cfRule>
  </conditionalFormatting>
  <conditionalFormatting sqref="NN9:NN10">
    <cfRule type="cellIs" dxfId="159" priority="160" stopIfTrue="1" operator="greaterThanOrEqual">
      <formula>0</formula>
    </cfRule>
  </conditionalFormatting>
  <conditionalFormatting sqref="NN9:NN10">
    <cfRule type="cellIs" dxfId="158" priority="159" stopIfTrue="1" operator="greaterThanOrEqual">
      <formula>0</formula>
    </cfRule>
  </conditionalFormatting>
  <conditionalFormatting sqref="NN9:NN10">
    <cfRule type="cellIs" dxfId="157" priority="158" stopIfTrue="1" operator="greaterThanOrEqual">
      <formula>0</formula>
    </cfRule>
  </conditionalFormatting>
  <conditionalFormatting sqref="NN9:NN10">
    <cfRule type="cellIs" dxfId="156" priority="157" stopIfTrue="1" operator="greaterThanOrEqual">
      <formula>0</formula>
    </cfRule>
  </conditionalFormatting>
  <conditionalFormatting sqref="NN9:NN10">
    <cfRule type="cellIs" dxfId="155" priority="156" stopIfTrue="1" operator="greaterThanOrEqual">
      <formula>0</formula>
    </cfRule>
  </conditionalFormatting>
  <conditionalFormatting sqref="NN9:NN10">
    <cfRule type="cellIs" dxfId="154" priority="155" stopIfTrue="1" operator="greaterThanOrEqual">
      <formula>0</formula>
    </cfRule>
  </conditionalFormatting>
  <conditionalFormatting sqref="NN9:NN10">
    <cfRule type="cellIs" dxfId="153" priority="154" stopIfTrue="1" operator="greaterThanOrEqual">
      <formula>0</formula>
    </cfRule>
  </conditionalFormatting>
  <conditionalFormatting sqref="NN9:NN10">
    <cfRule type="cellIs" dxfId="152" priority="153" stopIfTrue="1" operator="greaterThanOrEqual">
      <formula>0</formula>
    </cfRule>
  </conditionalFormatting>
  <conditionalFormatting sqref="NN9:NN10">
    <cfRule type="cellIs" dxfId="151" priority="152" stopIfTrue="1" operator="greaterThanOrEqual">
      <formula>0</formula>
    </cfRule>
  </conditionalFormatting>
  <conditionalFormatting sqref="NN9:NN10">
    <cfRule type="cellIs" dxfId="150" priority="151" stopIfTrue="1" operator="greaterThanOrEqual">
      <formula>0</formula>
    </cfRule>
  </conditionalFormatting>
  <conditionalFormatting sqref="NN9:NN10">
    <cfRule type="cellIs" dxfId="149" priority="150" stopIfTrue="1" operator="greaterThanOrEqual">
      <formula>0</formula>
    </cfRule>
  </conditionalFormatting>
  <conditionalFormatting sqref="NN9:NN10">
    <cfRule type="cellIs" dxfId="148" priority="149" stopIfTrue="1" operator="greaterThanOrEqual">
      <formula>0</formula>
    </cfRule>
  </conditionalFormatting>
  <conditionalFormatting sqref="NN9:NN10">
    <cfRule type="cellIs" dxfId="147" priority="148" stopIfTrue="1" operator="greaterThanOrEqual">
      <formula>0</formula>
    </cfRule>
  </conditionalFormatting>
  <conditionalFormatting sqref="NN9:NN10">
    <cfRule type="cellIs" dxfId="146" priority="147" stopIfTrue="1" operator="greaterThanOrEqual">
      <formula>0</formula>
    </cfRule>
  </conditionalFormatting>
  <conditionalFormatting sqref="NN9:NN10">
    <cfRule type="cellIs" dxfId="145" priority="146" stopIfTrue="1" operator="greaterThanOrEqual">
      <formula>0</formula>
    </cfRule>
  </conditionalFormatting>
  <conditionalFormatting sqref="NN9:NN10">
    <cfRule type="cellIs" dxfId="144" priority="145" stopIfTrue="1" operator="greaterThanOrEqual">
      <formula>0</formula>
    </cfRule>
  </conditionalFormatting>
  <conditionalFormatting sqref="NN9:NN10">
    <cfRule type="cellIs" dxfId="143" priority="144" stopIfTrue="1" operator="greaterThanOrEqual">
      <formula>0</formula>
    </cfRule>
  </conditionalFormatting>
  <conditionalFormatting sqref="NN9:NN10">
    <cfRule type="cellIs" dxfId="142" priority="143" stopIfTrue="1" operator="greaterThanOrEqual">
      <formula>0</formula>
    </cfRule>
  </conditionalFormatting>
  <conditionalFormatting sqref="NN9:NN10">
    <cfRule type="cellIs" dxfId="141" priority="142" stopIfTrue="1" operator="greaterThanOrEqual">
      <formula>0</formula>
    </cfRule>
  </conditionalFormatting>
  <conditionalFormatting sqref="NN9:NN10">
    <cfRule type="cellIs" dxfId="140" priority="141" stopIfTrue="1" operator="greaterThanOrEqual">
      <formula>0</formula>
    </cfRule>
  </conditionalFormatting>
  <conditionalFormatting sqref="NN9:NN10">
    <cfRule type="cellIs" dxfId="139" priority="140" stopIfTrue="1" operator="greaterThanOrEqual">
      <formula>0</formula>
    </cfRule>
  </conditionalFormatting>
  <conditionalFormatting sqref="NN9:NN10">
    <cfRule type="cellIs" dxfId="138" priority="139" stopIfTrue="1" operator="greaterThanOrEqual">
      <formula>0</formula>
    </cfRule>
  </conditionalFormatting>
  <conditionalFormatting sqref="NN9:NN10">
    <cfRule type="cellIs" dxfId="137" priority="138" stopIfTrue="1" operator="greaterThanOrEqual">
      <formula>0</formula>
    </cfRule>
  </conditionalFormatting>
  <conditionalFormatting sqref="NN9:NN10">
    <cfRule type="cellIs" dxfId="136" priority="137" stopIfTrue="1" operator="greaterThanOrEqual">
      <formula>0</formula>
    </cfRule>
  </conditionalFormatting>
  <conditionalFormatting sqref="NN9:NN10">
    <cfRule type="cellIs" dxfId="135" priority="136" stopIfTrue="1" operator="greaterThanOrEqual">
      <formula>0</formula>
    </cfRule>
  </conditionalFormatting>
  <conditionalFormatting sqref="NN9:NN10">
    <cfRule type="cellIs" dxfId="134" priority="135" stopIfTrue="1" operator="greaterThanOrEqual">
      <formula>0</formula>
    </cfRule>
  </conditionalFormatting>
  <conditionalFormatting sqref="NN9:NN10">
    <cfRule type="cellIs" dxfId="133" priority="134" stopIfTrue="1" operator="greaterThanOrEqual">
      <formula>0</formula>
    </cfRule>
  </conditionalFormatting>
  <conditionalFormatting sqref="NN9:NN10">
    <cfRule type="cellIs" dxfId="132" priority="133" stopIfTrue="1" operator="greaterThanOrEqual">
      <formula>0</formula>
    </cfRule>
  </conditionalFormatting>
  <conditionalFormatting sqref="NN9:NN10">
    <cfRule type="cellIs" dxfId="131" priority="132" stopIfTrue="1" operator="greaterThanOrEqual">
      <formula>0</formula>
    </cfRule>
  </conditionalFormatting>
  <conditionalFormatting sqref="NN9:NN10">
    <cfRule type="cellIs" dxfId="130" priority="131" stopIfTrue="1" operator="greaterThanOrEqual">
      <formula>0</formula>
    </cfRule>
  </conditionalFormatting>
  <conditionalFormatting sqref="NN9:NN10">
    <cfRule type="cellIs" dxfId="129" priority="130" stopIfTrue="1" operator="greaterThanOrEqual">
      <formula>0</formula>
    </cfRule>
  </conditionalFormatting>
  <conditionalFormatting sqref="NN9:NN10">
    <cfRule type="cellIs" dxfId="128" priority="129" stopIfTrue="1" operator="greaterThanOrEqual">
      <formula>0</formula>
    </cfRule>
  </conditionalFormatting>
  <conditionalFormatting sqref="NN9:NN10">
    <cfRule type="cellIs" dxfId="127" priority="128" stopIfTrue="1" operator="greaterThanOrEqual">
      <formula>0</formula>
    </cfRule>
  </conditionalFormatting>
  <conditionalFormatting sqref="NN9:NN10">
    <cfRule type="cellIs" dxfId="126" priority="127" stopIfTrue="1" operator="greaterThanOrEqual">
      <formula>0</formula>
    </cfRule>
  </conditionalFormatting>
  <conditionalFormatting sqref="NN9:NN10">
    <cfRule type="cellIs" dxfId="125" priority="126" stopIfTrue="1" operator="greaterThanOrEqual">
      <formula>0</formula>
    </cfRule>
  </conditionalFormatting>
  <conditionalFormatting sqref="NN9:NN10">
    <cfRule type="cellIs" dxfId="124" priority="125" stopIfTrue="1" operator="greaterThanOrEqual">
      <formula>0</formula>
    </cfRule>
  </conditionalFormatting>
  <conditionalFormatting sqref="NN9:NN10">
    <cfRule type="cellIs" dxfId="123" priority="124" stopIfTrue="1" operator="greaterThanOrEqual">
      <formula>0</formula>
    </cfRule>
  </conditionalFormatting>
  <conditionalFormatting sqref="NN9:NN10">
    <cfRule type="cellIs" dxfId="122" priority="123" stopIfTrue="1" operator="greaterThanOrEqual">
      <formula>0</formula>
    </cfRule>
  </conditionalFormatting>
  <conditionalFormatting sqref="NN9:NN10">
    <cfRule type="cellIs" dxfId="121" priority="122" stopIfTrue="1" operator="greaterThanOrEqual">
      <formula>0</formula>
    </cfRule>
  </conditionalFormatting>
  <conditionalFormatting sqref="NN9:NN10">
    <cfRule type="cellIs" dxfId="120" priority="121" stopIfTrue="1" operator="greaterThanOrEqual">
      <formula>0</formula>
    </cfRule>
  </conditionalFormatting>
  <conditionalFormatting sqref="NG9:NG10">
    <cfRule type="cellIs" dxfId="119" priority="120" stopIfTrue="1" operator="greaterThanOrEqual">
      <formula>0</formula>
    </cfRule>
  </conditionalFormatting>
  <conditionalFormatting sqref="NG9:NG10">
    <cfRule type="cellIs" dxfId="118" priority="119" stopIfTrue="1" operator="greaterThanOrEqual">
      <formula>0</formula>
    </cfRule>
  </conditionalFormatting>
  <conditionalFormatting sqref="NG9:NG10">
    <cfRule type="cellIs" dxfId="117" priority="118" stopIfTrue="1" operator="greaterThanOrEqual">
      <formula>0</formula>
    </cfRule>
  </conditionalFormatting>
  <conditionalFormatting sqref="NG9:NG10">
    <cfRule type="cellIs" dxfId="116" priority="117" stopIfTrue="1" operator="greaterThanOrEqual">
      <formula>0</formula>
    </cfRule>
  </conditionalFormatting>
  <conditionalFormatting sqref="NG9:NG10">
    <cfRule type="cellIs" dxfId="115" priority="116" stopIfTrue="1" operator="greaterThanOrEqual">
      <formula>0</formula>
    </cfRule>
  </conditionalFormatting>
  <conditionalFormatting sqref="NG9:NG10">
    <cfRule type="cellIs" dxfId="114" priority="115" stopIfTrue="1" operator="greaterThanOrEqual">
      <formula>0</formula>
    </cfRule>
  </conditionalFormatting>
  <conditionalFormatting sqref="NG9:NG10">
    <cfRule type="cellIs" dxfId="113" priority="114" stopIfTrue="1" operator="greaterThanOrEqual">
      <formula>0</formula>
    </cfRule>
  </conditionalFormatting>
  <conditionalFormatting sqref="NG9:NG10">
    <cfRule type="cellIs" dxfId="112" priority="113" stopIfTrue="1" operator="greaterThanOrEqual">
      <formula>0</formula>
    </cfRule>
  </conditionalFormatting>
  <conditionalFormatting sqref="NG9:NG10">
    <cfRule type="cellIs" dxfId="111" priority="112" stopIfTrue="1" operator="greaterThanOrEqual">
      <formula>0</formula>
    </cfRule>
  </conditionalFormatting>
  <conditionalFormatting sqref="NG9:NG10">
    <cfRule type="cellIs" dxfId="110" priority="111" stopIfTrue="1" operator="greaterThanOrEqual">
      <formula>0</formula>
    </cfRule>
  </conditionalFormatting>
  <conditionalFormatting sqref="NG9:NG10">
    <cfRule type="cellIs" dxfId="109" priority="110" stopIfTrue="1" operator="greaterThanOrEqual">
      <formula>0</formula>
    </cfRule>
  </conditionalFormatting>
  <conditionalFormatting sqref="NG9:NG10">
    <cfRule type="cellIs" dxfId="108" priority="109" stopIfTrue="1" operator="greaterThanOrEqual">
      <formula>0</formula>
    </cfRule>
  </conditionalFormatting>
  <conditionalFormatting sqref="NG9:NG10">
    <cfRule type="cellIs" dxfId="107" priority="108" stopIfTrue="1" operator="greaterThanOrEqual">
      <formula>0</formula>
    </cfRule>
  </conditionalFormatting>
  <conditionalFormatting sqref="NG9:NG10">
    <cfRule type="cellIs" dxfId="106" priority="107" stopIfTrue="1" operator="greaterThanOrEqual">
      <formula>0</formula>
    </cfRule>
  </conditionalFormatting>
  <conditionalFormatting sqref="NG9:NG10">
    <cfRule type="cellIs" dxfId="105" priority="106" stopIfTrue="1" operator="greaterThanOrEqual">
      <formula>0</formula>
    </cfRule>
  </conditionalFormatting>
  <conditionalFormatting sqref="NG9:NG10">
    <cfRule type="cellIs" dxfId="104" priority="105" stopIfTrue="1" operator="greaterThanOrEqual">
      <formula>0</formula>
    </cfRule>
  </conditionalFormatting>
  <conditionalFormatting sqref="NG9:NG10">
    <cfRule type="cellIs" dxfId="103" priority="104" stopIfTrue="1" operator="greaterThanOrEqual">
      <formula>0</formula>
    </cfRule>
  </conditionalFormatting>
  <conditionalFormatting sqref="NG9:NG10">
    <cfRule type="cellIs" dxfId="102" priority="103" stopIfTrue="1" operator="greaterThanOrEqual">
      <formula>0</formula>
    </cfRule>
  </conditionalFormatting>
  <conditionalFormatting sqref="NG9:NG10">
    <cfRule type="cellIs" dxfId="101" priority="102" stopIfTrue="1" operator="greaterThanOrEqual">
      <formula>0</formula>
    </cfRule>
  </conditionalFormatting>
  <conditionalFormatting sqref="NG9:NG10">
    <cfRule type="cellIs" dxfId="100" priority="101" stopIfTrue="1" operator="greaterThanOrEqual">
      <formula>0</formula>
    </cfRule>
  </conditionalFormatting>
  <conditionalFormatting sqref="NG9:NG10">
    <cfRule type="cellIs" dxfId="99" priority="100" stopIfTrue="1" operator="greaterThanOrEqual">
      <formula>0</formula>
    </cfRule>
  </conditionalFormatting>
  <conditionalFormatting sqref="NG9:NG10">
    <cfRule type="cellIs" dxfId="98" priority="99" stopIfTrue="1" operator="greaterThanOrEqual">
      <formula>0</formula>
    </cfRule>
  </conditionalFormatting>
  <conditionalFormatting sqref="NG9:NG10">
    <cfRule type="cellIs" dxfId="97" priority="98" stopIfTrue="1" operator="greaterThanOrEqual">
      <formula>0</formula>
    </cfRule>
  </conditionalFormatting>
  <conditionalFormatting sqref="NG9:NG10">
    <cfRule type="cellIs" dxfId="96" priority="97" stopIfTrue="1" operator="greaterThanOrEqual">
      <formula>0</formula>
    </cfRule>
  </conditionalFormatting>
  <conditionalFormatting sqref="NG9:NG10">
    <cfRule type="cellIs" dxfId="95" priority="96" stopIfTrue="1" operator="greaterThanOrEqual">
      <formula>0</formula>
    </cfRule>
  </conditionalFormatting>
  <conditionalFormatting sqref="NG9:NG10">
    <cfRule type="cellIs" dxfId="94" priority="95" stopIfTrue="1" operator="greaterThanOrEqual">
      <formula>0</formula>
    </cfRule>
  </conditionalFormatting>
  <conditionalFormatting sqref="NG9:NG10">
    <cfRule type="cellIs" dxfId="93" priority="94" stopIfTrue="1" operator="greaterThanOrEqual">
      <formula>0</formula>
    </cfRule>
  </conditionalFormatting>
  <conditionalFormatting sqref="NG9:NG10">
    <cfRule type="cellIs" dxfId="92" priority="93" stopIfTrue="1" operator="greaterThanOrEqual">
      <formula>0</formula>
    </cfRule>
  </conditionalFormatting>
  <conditionalFormatting sqref="NG9:NG10">
    <cfRule type="cellIs" dxfId="91" priority="92" stopIfTrue="1" operator="greaterThanOrEqual">
      <formula>0</formula>
    </cfRule>
  </conditionalFormatting>
  <conditionalFormatting sqref="NG9:NG10">
    <cfRule type="cellIs" dxfId="90" priority="91" stopIfTrue="1" operator="greaterThanOrEqual">
      <formula>0</formula>
    </cfRule>
  </conditionalFormatting>
  <conditionalFormatting sqref="NG9:NG10">
    <cfRule type="cellIs" dxfId="89" priority="90" stopIfTrue="1" operator="greaterThanOrEqual">
      <formula>0</formula>
    </cfRule>
  </conditionalFormatting>
  <conditionalFormatting sqref="NG9:NG10">
    <cfRule type="cellIs" dxfId="88" priority="89" stopIfTrue="1" operator="greaterThanOrEqual">
      <formula>0</formula>
    </cfRule>
  </conditionalFormatting>
  <conditionalFormatting sqref="NG9:NG10">
    <cfRule type="cellIs" dxfId="87" priority="88" stopIfTrue="1" operator="greaterThanOrEqual">
      <formula>0</formula>
    </cfRule>
  </conditionalFormatting>
  <conditionalFormatting sqref="NG9:NG10">
    <cfRule type="cellIs" dxfId="86" priority="87" stopIfTrue="1" operator="greaterThanOrEqual">
      <formula>0</formula>
    </cfRule>
  </conditionalFormatting>
  <conditionalFormatting sqref="NG9:NG10">
    <cfRule type="cellIs" dxfId="85" priority="86" stopIfTrue="1" operator="greaterThanOrEqual">
      <formula>0</formula>
    </cfRule>
  </conditionalFormatting>
  <conditionalFormatting sqref="NG9:NG10">
    <cfRule type="cellIs" dxfId="84" priority="85" stopIfTrue="1" operator="greaterThanOrEqual">
      <formula>0</formula>
    </cfRule>
  </conditionalFormatting>
  <conditionalFormatting sqref="NG9:NG10">
    <cfRule type="cellIs" dxfId="83" priority="84" stopIfTrue="1" operator="greaterThanOrEqual">
      <formula>0</formula>
    </cfRule>
  </conditionalFormatting>
  <conditionalFormatting sqref="NG9:NG10">
    <cfRule type="cellIs" dxfId="82" priority="83" stopIfTrue="1" operator="greaterThanOrEqual">
      <formula>0</formula>
    </cfRule>
  </conditionalFormatting>
  <conditionalFormatting sqref="NG9:NG10">
    <cfRule type="cellIs" dxfId="81" priority="82" stopIfTrue="1" operator="greaterThanOrEqual">
      <formula>0</formula>
    </cfRule>
  </conditionalFormatting>
  <conditionalFormatting sqref="NG9:NG10">
    <cfRule type="cellIs" dxfId="80" priority="81" stopIfTrue="1" operator="greaterThanOrEqual">
      <formula>0</formula>
    </cfRule>
  </conditionalFormatting>
  <conditionalFormatting sqref="NG9:NG10">
    <cfRule type="cellIs" dxfId="79" priority="80" stopIfTrue="1" operator="greaterThanOrEqual">
      <formula>0</formula>
    </cfRule>
  </conditionalFormatting>
  <conditionalFormatting sqref="NG9:NG10">
    <cfRule type="cellIs" dxfId="78" priority="79" stopIfTrue="1" operator="greaterThanOrEqual">
      <formula>0</formula>
    </cfRule>
  </conditionalFormatting>
  <conditionalFormatting sqref="NG9:NG10">
    <cfRule type="cellIs" dxfId="77" priority="78" stopIfTrue="1" operator="greaterThanOrEqual">
      <formula>0</formula>
    </cfRule>
  </conditionalFormatting>
  <conditionalFormatting sqref="NG9:NG10">
    <cfRule type="cellIs" dxfId="76" priority="77" stopIfTrue="1" operator="greaterThanOrEqual">
      <formula>0</formula>
    </cfRule>
  </conditionalFormatting>
  <conditionalFormatting sqref="NG9:NG10">
    <cfRule type="cellIs" dxfId="75" priority="76" stopIfTrue="1" operator="greaterThanOrEqual">
      <formula>0</formula>
    </cfRule>
  </conditionalFormatting>
  <conditionalFormatting sqref="NG9:NG10">
    <cfRule type="cellIs" dxfId="74" priority="75" stopIfTrue="1" operator="greaterThanOrEqual">
      <formula>0</formula>
    </cfRule>
  </conditionalFormatting>
  <conditionalFormatting sqref="NG9:NG10">
    <cfRule type="cellIs" dxfId="73" priority="74" stopIfTrue="1" operator="greaterThanOrEqual">
      <formula>0</formula>
    </cfRule>
  </conditionalFormatting>
  <conditionalFormatting sqref="NG9:NG10">
    <cfRule type="cellIs" dxfId="72" priority="73" stopIfTrue="1" operator="greaterThanOrEqual">
      <formula>0</formula>
    </cfRule>
  </conditionalFormatting>
  <conditionalFormatting sqref="NG9:NG10">
    <cfRule type="cellIs" dxfId="71" priority="72" stopIfTrue="1" operator="greaterThanOrEqual">
      <formula>0</formula>
    </cfRule>
  </conditionalFormatting>
  <conditionalFormatting sqref="NG9:NG10">
    <cfRule type="cellIs" dxfId="70" priority="71" stopIfTrue="1" operator="greaterThanOrEqual">
      <formula>0</formula>
    </cfRule>
  </conditionalFormatting>
  <conditionalFormatting sqref="NG9:NG10">
    <cfRule type="cellIs" dxfId="69" priority="70" stopIfTrue="1" operator="greaterThanOrEqual">
      <formula>0</formula>
    </cfRule>
  </conditionalFormatting>
  <conditionalFormatting sqref="NG9:NG10">
    <cfRule type="cellIs" dxfId="68" priority="69" stopIfTrue="1" operator="greaterThanOrEqual">
      <formula>0</formula>
    </cfRule>
  </conditionalFormatting>
  <conditionalFormatting sqref="NG9:NG10">
    <cfRule type="cellIs" dxfId="67" priority="68" stopIfTrue="1" operator="greaterThanOrEqual">
      <formula>0</formula>
    </cfRule>
  </conditionalFormatting>
  <conditionalFormatting sqref="NG9:NG10">
    <cfRule type="cellIs" dxfId="66" priority="67" stopIfTrue="1" operator="greaterThanOrEqual">
      <formula>0</formula>
    </cfRule>
  </conditionalFormatting>
  <conditionalFormatting sqref="NG9:NG10">
    <cfRule type="cellIs" dxfId="65" priority="66" stopIfTrue="1" operator="greaterThanOrEqual">
      <formula>0</formula>
    </cfRule>
  </conditionalFormatting>
  <conditionalFormatting sqref="NG9:NG10">
    <cfRule type="cellIs" dxfId="64" priority="65" stopIfTrue="1" operator="greaterThanOrEqual">
      <formula>0</formula>
    </cfRule>
  </conditionalFormatting>
  <conditionalFormatting sqref="NG9:NG10">
    <cfRule type="cellIs" dxfId="63" priority="64" stopIfTrue="1" operator="greaterThanOrEqual">
      <formula>0</formula>
    </cfRule>
  </conditionalFormatting>
  <conditionalFormatting sqref="NG9:NG10">
    <cfRule type="cellIs" dxfId="62" priority="63" stopIfTrue="1" operator="greaterThanOrEqual">
      <formula>0</formula>
    </cfRule>
  </conditionalFormatting>
  <conditionalFormatting sqref="NG9:NG10">
    <cfRule type="cellIs" dxfId="61" priority="62" stopIfTrue="1" operator="greaterThanOrEqual">
      <formula>0</formula>
    </cfRule>
  </conditionalFormatting>
  <conditionalFormatting sqref="NG9:NG10">
    <cfRule type="cellIs" dxfId="60" priority="61" stopIfTrue="1" operator="greaterThanOrEqual">
      <formula>0</formula>
    </cfRule>
  </conditionalFormatting>
  <conditionalFormatting sqref="NG9:NG10">
    <cfRule type="cellIs" dxfId="59" priority="60" stopIfTrue="1" operator="greaterThanOrEqual">
      <formula>0</formula>
    </cfRule>
  </conditionalFormatting>
  <conditionalFormatting sqref="NG9:NG10">
    <cfRule type="cellIs" dxfId="58" priority="59" stopIfTrue="1" operator="greaterThanOrEqual">
      <formula>0</formula>
    </cfRule>
  </conditionalFormatting>
  <conditionalFormatting sqref="NG9:NG10">
    <cfRule type="cellIs" dxfId="57" priority="58" stopIfTrue="1" operator="greaterThanOrEqual">
      <formula>0</formula>
    </cfRule>
  </conditionalFormatting>
  <conditionalFormatting sqref="NG9:NG10">
    <cfRule type="cellIs" dxfId="56" priority="57" stopIfTrue="1" operator="greaterThanOrEqual">
      <formula>0</formula>
    </cfRule>
  </conditionalFormatting>
  <conditionalFormatting sqref="NG9:NG10">
    <cfRule type="cellIs" dxfId="55" priority="56" stopIfTrue="1" operator="greaterThanOrEqual">
      <formula>0</formula>
    </cfRule>
  </conditionalFormatting>
  <conditionalFormatting sqref="NG9:NG10">
    <cfRule type="cellIs" dxfId="54" priority="55" stopIfTrue="1" operator="greaterThanOrEqual">
      <formula>0</formula>
    </cfRule>
  </conditionalFormatting>
  <conditionalFormatting sqref="NG9:NG10">
    <cfRule type="cellIs" dxfId="53" priority="54" stopIfTrue="1" operator="greaterThanOrEqual">
      <formula>0</formula>
    </cfRule>
  </conditionalFormatting>
  <conditionalFormatting sqref="NG9:NG10">
    <cfRule type="cellIs" dxfId="52" priority="53" stopIfTrue="1" operator="greaterThanOrEqual">
      <formula>0</formula>
    </cfRule>
  </conditionalFormatting>
  <conditionalFormatting sqref="NG9:NG10">
    <cfRule type="cellIs" dxfId="51" priority="52" stopIfTrue="1" operator="greaterThanOrEqual">
      <formula>0</formula>
    </cfRule>
  </conditionalFormatting>
  <conditionalFormatting sqref="NG9:NG10">
    <cfRule type="cellIs" dxfId="50" priority="51" stopIfTrue="1" operator="greaterThanOrEqual">
      <formula>0</formula>
    </cfRule>
  </conditionalFormatting>
  <conditionalFormatting sqref="NG9:NG10">
    <cfRule type="cellIs" dxfId="49" priority="50" stopIfTrue="1" operator="greaterThanOrEqual">
      <formula>0</formula>
    </cfRule>
  </conditionalFormatting>
  <conditionalFormatting sqref="NG9:NG10">
    <cfRule type="cellIs" dxfId="48" priority="49" stopIfTrue="1" operator="greaterThanOrEqual">
      <formula>0</formula>
    </cfRule>
  </conditionalFormatting>
  <conditionalFormatting sqref="NG9:NG10">
    <cfRule type="cellIs" dxfId="47" priority="48" stopIfTrue="1" operator="greaterThanOrEqual">
      <formula>0</formula>
    </cfRule>
  </conditionalFormatting>
  <conditionalFormatting sqref="NG9:NG10">
    <cfRule type="cellIs" dxfId="46" priority="47" stopIfTrue="1" operator="greaterThanOrEqual">
      <formula>0</formula>
    </cfRule>
  </conditionalFormatting>
  <conditionalFormatting sqref="NG9:NG10">
    <cfRule type="cellIs" dxfId="45" priority="46" stopIfTrue="1" operator="greaterThanOrEqual">
      <formula>0</formula>
    </cfRule>
  </conditionalFormatting>
  <conditionalFormatting sqref="NG9:NG10">
    <cfRule type="cellIs" dxfId="44" priority="45" stopIfTrue="1" operator="greaterThanOrEqual">
      <formula>0</formula>
    </cfRule>
  </conditionalFormatting>
  <conditionalFormatting sqref="NG9:NG10">
    <cfRule type="cellIs" dxfId="43" priority="44" stopIfTrue="1" operator="greaterThanOrEqual">
      <formula>0</formula>
    </cfRule>
  </conditionalFormatting>
  <conditionalFormatting sqref="NG9:NG10">
    <cfRule type="cellIs" dxfId="42" priority="43" stopIfTrue="1" operator="greaterThanOrEqual">
      <formula>0</formula>
    </cfRule>
  </conditionalFormatting>
  <conditionalFormatting sqref="NG9:NG10">
    <cfRule type="cellIs" dxfId="41" priority="42" stopIfTrue="1" operator="greaterThanOrEqual">
      <formula>0</formula>
    </cfRule>
  </conditionalFormatting>
  <conditionalFormatting sqref="NG9:NG10">
    <cfRule type="cellIs" dxfId="40" priority="41" stopIfTrue="1" operator="greaterThanOrEqual">
      <formula>0</formula>
    </cfRule>
  </conditionalFormatting>
  <conditionalFormatting sqref="NG9:NG10">
    <cfRule type="cellIs" dxfId="39" priority="40" stopIfTrue="1" operator="greaterThanOrEqual">
      <formula>0</formula>
    </cfRule>
  </conditionalFormatting>
  <conditionalFormatting sqref="NG9:NG10">
    <cfRule type="cellIs" dxfId="38" priority="39" stopIfTrue="1" operator="greaterThanOrEqual">
      <formula>0</formula>
    </cfRule>
  </conditionalFormatting>
  <conditionalFormatting sqref="NG9:NG10">
    <cfRule type="cellIs" dxfId="37" priority="38" stopIfTrue="1" operator="greaterThanOrEqual">
      <formula>0</formula>
    </cfRule>
  </conditionalFormatting>
  <conditionalFormatting sqref="NG9:NG10">
    <cfRule type="cellIs" dxfId="36" priority="37" stopIfTrue="1" operator="greaterThanOrEqual">
      <formula>0</formula>
    </cfRule>
  </conditionalFormatting>
  <conditionalFormatting sqref="NG9:NG10">
    <cfRule type="cellIs" dxfId="35" priority="36" stopIfTrue="1" operator="greaterThanOrEqual">
      <formula>0</formula>
    </cfRule>
  </conditionalFormatting>
  <conditionalFormatting sqref="NG9:NG10">
    <cfRule type="cellIs" dxfId="34" priority="35" stopIfTrue="1" operator="greaterThanOrEqual">
      <formula>0</formula>
    </cfRule>
  </conditionalFormatting>
  <conditionalFormatting sqref="NG9:NG10">
    <cfRule type="cellIs" dxfId="33" priority="34" stopIfTrue="1" operator="greaterThanOrEqual">
      <formula>0</formula>
    </cfRule>
  </conditionalFormatting>
  <conditionalFormatting sqref="NG9:NG10">
    <cfRule type="cellIs" dxfId="32" priority="33" stopIfTrue="1" operator="greaterThanOrEqual">
      <formula>0</formula>
    </cfRule>
  </conditionalFormatting>
  <conditionalFormatting sqref="NG9:NG10">
    <cfRule type="cellIs" dxfId="31" priority="32" stopIfTrue="1" operator="greaterThanOrEqual">
      <formula>0</formula>
    </cfRule>
  </conditionalFormatting>
  <conditionalFormatting sqref="NG9:NG10">
    <cfRule type="cellIs" dxfId="30" priority="31" stopIfTrue="1" operator="greaterThanOrEqual">
      <formula>0</formula>
    </cfRule>
  </conditionalFormatting>
  <conditionalFormatting sqref="NG9:NG10">
    <cfRule type="cellIs" dxfId="29" priority="30" stopIfTrue="1" operator="greaterThanOrEqual">
      <formula>0</formula>
    </cfRule>
  </conditionalFormatting>
  <conditionalFormatting sqref="NG9:NG10">
    <cfRule type="cellIs" dxfId="28" priority="29" stopIfTrue="1" operator="greaterThanOrEqual">
      <formula>0</formula>
    </cfRule>
  </conditionalFormatting>
  <conditionalFormatting sqref="NG9:NG10">
    <cfRule type="cellIs" dxfId="27" priority="28" stopIfTrue="1" operator="greaterThanOrEqual">
      <formula>0</formula>
    </cfRule>
  </conditionalFormatting>
  <conditionalFormatting sqref="NG9:NG10">
    <cfRule type="cellIs" dxfId="26" priority="27" stopIfTrue="1" operator="greaterThanOrEqual">
      <formula>0</formula>
    </cfRule>
  </conditionalFormatting>
  <conditionalFormatting sqref="NG9:NG10">
    <cfRule type="cellIs" dxfId="25" priority="26" stopIfTrue="1" operator="greaterThanOrEqual">
      <formula>0</formula>
    </cfRule>
  </conditionalFormatting>
  <conditionalFormatting sqref="NG9:NG10">
    <cfRule type="cellIs" dxfId="24" priority="25" stopIfTrue="1" operator="greaterThanOrEqual">
      <formula>0</formula>
    </cfRule>
  </conditionalFormatting>
  <conditionalFormatting sqref="NG9:NG10">
    <cfRule type="cellIs" dxfId="23" priority="24" stopIfTrue="1" operator="greaterThanOrEqual">
      <formula>0</formula>
    </cfRule>
  </conditionalFormatting>
  <conditionalFormatting sqref="NG9:NG10">
    <cfRule type="cellIs" dxfId="22" priority="23" stopIfTrue="1" operator="greaterThanOrEqual">
      <formula>0</formula>
    </cfRule>
  </conditionalFormatting>
  <conditionalFormatting sqref="NG9:NG10">
    <cfRule type="cellIs" dxfId="21" priority="22" stopIfTrue="1" operator="greaterThanOrEqual">
      <formula>0</formula>
    </cfRule>
  </conditionalFormatting>
  <conditionalFormatting sqref="NG9:NG10">
    <cfRule type="cellIs" dxfId="20" priority="21" stopIfTrue="1" operator="greaterThanOrEqual">
      <formula>0</formula>
    </cfRule>
  </conditionalFormatting>
  <conditionalFormatting sqref="NG9:NG10">
    <cfRule type="cellIs" dxfId="19" priority="20" stopIfTrue="1" operator="greaterThanOrEqual">
      <formula>0</formula>
    </cfRule>
  </conditionalFormatting>
  <conditionalFormatting sqref="NG9:NG10">
    <cfRule type="cellIs" dxfId="18" priority="19" stopIfTrue="1" operator="greaterThanOrEqual">
      <formula>0</formula>
    </cfRule>
  </conditionalFormatting>
  <conditionalFormatting sqref="NG9:NG10">
    <cfRule type="cellIs" dxfId="17" priority="18" stopIfTrue="1" operator="greaterThanOrEqual">
      <formula>0</formula>
    </cfRule>
  </conditionalFormatting>
  <conditionalFormatting sqref="NG9:NG10">
    <cfRule type="cellIs" dxfId="16" priority="17" stopIfTrue="1" operator="greaterThanOrEqual">
      <formula>0</formula>
    </cfRule>
  </conditionalFormatting>
  <conditionalFormatting sqref="NG9:NG10">
    <cfRule type="cellIs" dxfId="15" priority="16" stopIfTrue="1" operator="greaterThanOrEqual">
      <formula>0</formula>
    </cfRule>
  </conditionalFormatting>
  <conditionalFormatting sqref="NG9:NG10">
    <cfRule type="cellIs" dxfId="14" priority="15" stopIfTrue="1" operator="greaterThanOrEqual">
      <formula>0</formula>
    </cfRule>
  </conditionalFormatting>
  <conditionalFormatting sqref="NG9:NG10">
    <cfRule type="cellIs" dxfId="13" priority="14" stopIfTrue="1" operator="greaterThanOrEqual">
      <formula>0</formula>
    </cfRule>
  </conditionalFormatting>
  <conditionalFormatting sqref="NG9:NG10">
    <cfRule type="cellIs" dxfId="12" priority="13" stopIfTrue="1" operator="greaterThanOrEqual">
      <formula>0</formula>
    </cfRule>
  </conditionalFormatting>
  <conditionalFormatting sqref="NG9:NG10">
    <cfRule type="cellIs" dxfId="11" priority="12" stopIfTrue="1" operator="greaterThanOrEqual">
      <formula>0</formula>
    </cfRule>
  </conditionalFormatting>
  <conditionalFormatting sqref="NG9:NG10">
    <cfRule type="cellIs" dxfId="10" priority="11" stopIfTrue="1" operator="greaterThanOrEqual">
      <formula>0</formula>
    </cfRule>
  </conditionalFormatting>
  <conditionalFormatting sqref="NG9:NG10">
    <cfRule type="cellIs" dxfId="9" priority="10" stopIfTrue="1" operator="greaterThanOrEqual">
      <formula>0</formula>
    </cfRule>
  </conditionalFormatting>
  <conditionalFormatting sqref="NG9:NG10">
    <cfRule type="cellIs" dxfId="8" priority="9" stopIfTrue="1" operator="greaterThanOrEqual">
      <formula>0</formula>
    </cfRule>
  </conditionalFormatting>
  <conditionalFormatting sqref="NG9:NG10">
    <cfRule type="cellIs" dxfId="7" priority="8" stopIfTrue="1" operator="greaterThanOrEqual">
      <formula>0</formula>
    </cfRule>
  </conditionalFormatting>
  <conditionalFormatting sqref="NG9:NG10">
    <cfRule type="cellIs" dxfId="6" priority="7" stopIfTrue="1" operator="greaterThanOrEqual">
      <formula>0</formula>
    </cfRule>
  </conditionalFormatting>
  <conditionalFormatting sqref="NG9:NG10">
    <cfRule type="cellIs" dxfId="5" priority="6" stopIfTrue="1" operator="greaterThanOrEqual">
      <formula>0</formula>
    </cfRule>
  </conditionalFormatting>
  <conditionalFormatting sqref="NG9:NG10">
    <cfRule type="cellIs" dxfId="4" priority="5" stopIfTrue="1" operator="greaterThanOrEqual">
      <formula>0</formula>
    </cfRule>
  </conditionalFormatting>
  <conditionalFormatting sqref="NG9:NG10">
    <cfRule type="cellIs" dxfId="3" priority="4" stopIfTrue="1" operator="greaterThanOrEqual">
      <formula>0</formula>
    </cfRule>
  </conditionalFormatting>
  <conditionalFormatting sqref="NG9:NG10">
    <cfRule type="cellIs" dxfId="2" priority="3" stopIfTrue="1" operator="greaterThanOrEqual">
      <formula>0</formula>
    </cfRule>
  </conditionalFormatting>
  <conditionalFormatting sqref="NG9:NG10">
    <cfRule type="cellIs" dxfId="1" priority="2" stopIfTrue="1" operator="greaterThanOrEqual">
      <formula>0</formula>
    </cfRule>
  </conditionalFormatting>
  <conditionalFormatting sqref="NG9:NG10">
    <cfRule type="cellIs" dxfId="0" priority="1" stopIfTrue="1" operator="greaterThanOrEqual">
      <formula>0</formula>
    </cfRule>
  </conditionalFormatting>
  <pageMargins left="0.15748031496062992" right="0.15748031496062992" top="0.74803149606299213" bottom="0.74803149606299213" header="0.31496062992125984" footer="0.31496062992125984"/>
  <pageSetup paperSize="8" scale="67" orientation="landscape" r:id="rId1"/>
  <colBreaks count="11" manualBreakCount="11">
    <brk id="34" max="1048575" man="1"/>
    <brk id="64" max="1048575" man="1"/>
    <brk id="96" max="1048575" man="1"/>
    <brk id="127" max="1048575" man="1"/>
    <brk id="159" max="1048575" man="1"/>
    <brk id="190" max="1048575" man="1"/>
    <brk id="222" max="1048575" man="1"/>
    <brk id="256" max="1048575" man="1"/>
    <brk id="285" max="1048575" man="1"/>
    <brk id="317" max="1048575" man="1"/>
    <brk id="3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Global Année 2012</vt:lpstr>
      <vt:lpstr>'Global Année 2012'!Impression_des_titres</vt:lpstr>
    </vt:vector>
  </TitlesOfParts>
  <Company>LAVERAT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LAVERAT</dc:creator>
  <cp:lastModifiedBy> </cp:lastModifiedBy>
  <cp:lastPrinted>2013-05-15T11:39:42Z</cp:lastPrinted>
  <dcterms:created xsi:type="dcterms:W3CDTF">2006-09-04T14:12:16Z</dcterms:created>
  <dcterms:modified xsi:type="dcterms:W3CDTF">2014-02-19T10:24:15Z</dcterms:modified>
</cp:coreProperties>
</file>